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90" windowWidth="24915" windowHeight="11835" activeTab="0"/>
  </bookViews>
  <sheets>
    <sheet name="messa_sicurezza" sheetId="1" r:id="rId1"/>
    <sheet name="Foglio1" sheetId="2" r:id="rId2"/>
  </sheets>
  <definedNames>
    <definedName name="_xlfn.COUNTIFS" hidden="1">#NAME?</definedName>
  </definedNames>
  <calcPr fullCalcOnLoad="1"/>
</workbook>
</file>

<file path=xl/sharedStrings.xml><?xml version="1.0" encoding="utf-8"?>
<sst xmlns="http://schemas.openxmlformats.org/spreadsheetml/2006/main" count="108" uniqueCount="82">
  <si>
    <t>Ente Richiedente</t>
  </si>
  <si>
    <t>Comune</t>
  </si>
  <si>
    <t>Legale rappresentante</t>
  </si>
  <si>
    <t>Nome e Cognome</t>
  </si>
  <si>
    <t>SEZIONE 1 - ENTE RICHIEDENTE</t>
  </si>
  <si>
    <t>Indirizzo</t>
  </si>
  <si>
    <t>REGIONE AUTONOMA VALLE D'AOSTA</t>
  </si>
  <si>
    <t>ASSESSORATO ISTRUZIONE, UNIVERSITA', POLITICHE GIOVANILI, AFFARI EUROPEI E PARTECIPATE</t>
  </si>
  <si>
    <t>DIPARTIMENTO SOVRAINTENDENZA AGLI STUDI</t>
  </si>
  <si>
    <t>STRUTTURA PROGRAMMAZIONE EDILIZIA E LOGISTICA SCOLASTICA</t>
  </si>
  <si>
    <t>Codice edificio Anagrafe Regionale Edilizia Scolastica</t>
  </si>
  <si>
    <t>PNRR</t>
  </si>
  <si>
    <t>-</t>
  </si>
  <si>
    <t>a) demolizione e ricostruzione di edifici scolastici</t>
  </si>
  <si>
    <t>b2) interventi di solo miglioramento sismico con indice di rischio sismico post operam =&gt;0.6 nel solo caso in cui l’edificio non sia adeguabile in ragione dell’insistenza di vincolo d’interesse</t>
  </si>
  <si>
    <t>b1) interventi di solo adeguamento sismico</t>
  </si>
  <si>
    <t>c1) interventi di adeguamento sismico ed efficientamento energetico con miglioramento di almeno due classi energetiche</t>
  </si>
  <si>
    <t>d) interventi di solo efficientamento energetico con miglioramento di almeno due classi energetiche, purché l’immobile oggetto di intervento sia in possesso di certificato di collaudo delle strutture ai sensi delle NTC 2008 o delle NTC 2018 o sia stato sottoposto a verifica di vulnerabilità sismica e presenti un IR=&gt;0,6</t>
  </si>
  <si>
    <t>c2) interventi di miglioramento sismico con indice di rischio sismico post operam =&gt;0.6 ed efficientamento energetico con miglioramento di almeno due classi energetiche nel solo caso in cui l’edificio non sia adeguabile in ragione dell’insistenza di vincolo d’interesse</t>
  </si>
  <si>
    <t>2) documento di fattibilità delle alternative progettuali ai sensi del Codice dei contratti approvato dal competente organo comunale;</t>
  </si>
  <si>
    <t>5) verifica di vulnerabilità sismica, con livello di conoscenza minimo LC2</t>
  </si>
  <si>
    <t>MISSIONE 4: ISTRUZIONE E RICERCA</t>
  </si>
  <si>
    <t xml:space="preserve">COMPONENTE 1 – POTENZIAMENTO DELL’OFFERTA DEI SERVIZI DI ISTRUZIONE: DAGLI ASILI NIDO ALLE UNIVERSITA’ </t>
  </si>
  <si>
    <t>INVESTIMENTO 3.3: PIANO DI MESSA IN SICUREZZA E RIQUALIFICAZIONE DELL’EDILIZIA SCOLASTICA</t>
  </si>
  <si>
    <t>DECRETO MINISTRO DELL'ISTRUZIONE 343 DEL 02/12/2021</t>
  </si>
  <si>
    <t>NOTA MINISTERO DELL'ISTRUZIONE PROT. 0049157 DEL 16/12/2021</t>
  </si>
  <si>
    <t>DELIBERAZIONE DELLA GIUNTA REGIONALE DELLA VALLE D'AOSTA N. 59 DEL 27/01/2022</t>
  </si>
  <si>
    <t xml:space="preserve">DOMANDA DI INSERIMENTO NEL 
</t>
  </si>
  <si>
    <t>PIANO REGIONALE DI INTERVENTI  DI  MESSA IN SICUREZZA E RIQUALIFICAZIONE DELL’EDILIZIA SCOLASTICA</t>
  </si>
  <si>
    <t>SEZIONE 2 - EDIFICIO SCOLASTICO INTERESSATO</t>
  </si>
  <si>
    <t>Denominazione plesso presente all'interno dell'edifiicio</t>
  </si>
  <si>
    <t>classe energetica    ante operam</t>
  </si>
  <si>
    <t>classe energetica      post operam</t>
  </si>
  <si>
    <t>IR                     ante operam</t>
  </si>
  <si>
    <t>IR                     post operam</t>
  </si>
  <si>
    <t>SEZIONE 4 -  QUADRO ECONOMICO / COSTI</t>
  </si>
  <si>
    <t>Per tutte le tipologie</t>
  </si>
  <si>
    <t>L'Anagrafe Regionale Edilizia Scolastica è stata aggiornata alla fase 1 sull'applicativo</t>
  </si>
  <si>
    <t>3) CUP</t>
  </si>
  <si>
    <t>4) Livello di progettazione disponibile</t>
  </si>
  <si>
    <t>3) titolo dell'intervento che si intende proporre</t>
  </si>
  <si>
    <t>1) importo lavori tipologia prevalente (sezione 3 punto 1) (deve essere superiore al 50% del totale dei lavori)</t>
  </si>
  <si>
    <t xml:space="preserve">2) importo somme a disposizione  tipologia prevalente (sezione 3 punto 1) </t>
  </si>
  <si>
    <t xml:space="preserve">3) (eventuale) importo lavori altre tipologie (sezione 3 punto 2) </t>
  </si>
  <si>
    <t xml:space="preserve">4) importo somme a disposizione altre tipologie (sezione 3 punto 2) </t>
  </si>
  <si>
    <t>5) Superficie lorda dell'edificio scolastico (superficie lorda di intervento)</t>
  </si>
  <si>
    <t>max</t>
  </si>
  <si>
    <t>min</t>
  </si>
  <si>
    <t>selezionare "SI"</t>
  </si>
  <si>
    <t>5) quadro economico complessivo (4.1+4.2+4.3+4.4)</t>
  </si>
  <si>
    <t>6) costo intervento euro al mq (4.5/3.5)</t>
  </si>
  <si>
    <t>6) Volume dell'edificio metri cubi</t>
  </si>
  <si>
    <t>SEZIONE 5 -  DOCUMENTAZIONE ALLEGATA</t>
  </si>
  <si>
    <t>1) autodichiarazione dell'ente proponente</t>
  </si>
  <si>
    <t>3) eventuale progetto dell’intervento approvato dal competente organo comunale - in alternativa al documento di fattibilità delle alternative progettuali;</t>
  </si>
  <si>
    <t>4) eventuale dichiarazione di compartecipazione finanziaria.</t>
  </si>
  <si>
    <t>Nel caso di intervento di cui alla tipologia a) del comma 1 dell’art. 4 dell'avviso</t>
  </si>
  <si>
    <t>Nel caso di intervento di cui alla tipologia c1) e c2) del comma 1 dell’art. 4 dell'avviso</t>
  </si>
  <si>
    <t>Nel caso di intervento di cui alla tipologia d) del comma 1 dell’art. 4 dell'avviso</t>
  </si>
  <si>
    <t>SEZIONE 3 -  INFORMAZIONI SULL' INTERVENTO PROPOSTO</t>
  </si>
  <si>
    <t>1) Tipologie prevalenti finanziabili ai sensi del comma 1 dell'art. 4 dell'avviso approvato con DGR 59/2022 (indicare solo una tipologia prevalente):</t>
  </si>
  <si>
    <t xml:space="preserve">2) altre tipologie di lavori non prevalenti previste nell'intervento ai sensi del comma 2 dell'art. 4 dell'avviso approvato con DGR 59/2022  (descrivere): </t>
  </si>
  <si>
    <t>- di cui finanziamento richiesto</t>
  </si>
  <si>
    <t>-di cui cofinanziamento</t>
  </si>
  <si>
    <t>7) IMPORTO MASSIMO AMMESSO A FINANZIAMENTO</t>
  </si>
  <si>
    <t>8) IMPORTO MINIMO AMMESSO A FINANZIAMENTO</t>
  </si>
  <si>
    <t>Nel caso di intervento di cui alle tipologia b1) e b2) del comma 1 dell’art. 4 dell'avviso</t>
  </si>
  <si>
    <t>8) relazione tecnica nella quale vengano descritte le ragioni di convenienza legate alla realizzazione di un nuovo manufatto (analisi costi benefici)</t>
  </si>
  <si>
    <t>9) verifica di vulnerabilità sismica, con livello di conoscenza minimo LC2</t>
  </si>
  <si>
    <t>10) eventuale dichiarazione che l’edificio non sia adeguabile in ragione dell’insistenza del vincolo espresso dalla soprintendenza ai beni culturali, nel caso di tipologia b2)</t>
  </si>
  <si>
    <t>11) eventuale dichiarazione di vincolo rilasciata dalla soprintendenza ai beni culturali, nel caso di tipologia b2)</t>
  </si>
  <si>
    <t>12) verifica di vulnerabilità sismica, con livello di conoscenza minimo LC2</t>
  </si>
  <si>
    <t>13) diagnosi energetica ante operam</t>
  </si>
  <si>
    <t>15) eventuale dichiarazione che l’edificio non sia adeguabile in ragione dell’insistenza del vincolo espresso dalla soprintendenza ai beni culturali, nel caso di tipologia c2)</t>
  </si>
  <si>
    <t>16) eventuale dichiarazione di vincolo rilasciata dalla soprintendenza ai beni culturali, nel caso di tipologia c2)</t>
  </si>
  <si>
    <t>17) certificato di collaudo delle strutture ai sensi delle NTC 2008 o delle NTC 2018;</t>
  </si>
  <si>
    <t>18) oppure verifica di vulnerabilità sismica che presenti un IR=&gt;0,6;</t>
  </si>
  <si>
    <t>6) diagnosi energetica ante operam</t>
  </si>
  <si>
    <t>7) oppure APE ante operam</t>
  </si>
  <si>
    <t>14) oppure APE ante operam</t>
  </si>
  <si>
    <t>19) diagnosi energetica ante operam</t>
  </si>
  <si>
    <t>20) oppure APE ante operam</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</si>
</sst>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 numFmtId="176" formatCode="&quot;€&quot;\ #,##0.00"/>
  </numFmts>
  <fonts count="48">
    <font>
      <sz val="11"/>
      <color theme="1"/>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8"/>
      <name val="Calibri"/>
      <family val="2"/>
    </font>
    <font>
      <b/>
      <sz val="12"/>
      <color indexed="8"/>
      <name val="Calibri"/>
      <family val="2"/>
    </font>
    <font>
      <b/>
      <sz val="11"/>
      <color indexed="10"/>
      <name val="Calibri"/>
      <family val="2"/>
    </font>
    <font>
      <b/>
      <sz val="16"/>
      <color indexed="10"/>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theme="1"/>
      <name val="Calibri"/>
      <family val="2"/>
    </font>
    <font>
      <b/>
      <sz val="11"/>
      <color rgb="FF333333"/>
      <name val="Calibri"/>
      <family val="2"/>
    </font>
    <font>
      <b/>
      <sz val="11"/>
      <color rgb="FFFF0000"/>
      <name val="Calibri"/>
      <family val="2"/>
    </font>
    <font>
      <b/>
      <sz val="16"/>
      <color rgb="FFFF0000"/>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C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theme="6" tint="-0.24997000396251678"/>
      </left>
      <right>
        <color indexed="63"/>
      </right>
      <top>
        <color indexed="63"/>
      </top>
      <bottom>
        <color indexed="63"/>
      </bottom>
    </border>
    <border>
      <left style="thick">
        <color theme="6" tint="-0.24997000396251678"/>
      </left>
      <right>
        <color indexed="63"/>
      </right>
      <top>
        <color indexed="63"/>
      </top>
      <bottom style="thick">
        <color theme="6" tint="-0.24997000396251678"/>
      </bottom>
    </border>
    <border>
      <left>
        <color indexed="63"/>
      </left>
      <right style="thick">
        <color theme="6" tint="-0.24997000396251678"/>
      </right>
      <top>
        <color indexed="63"/>
      </top>
      <bottom style="thick">
        <color theme="6" tint="-0.24997000396251678"/>
      </bottom>
    </border>
    <border>
      <left>
        <color indexed="63"/>
      </left>
      <right style="thick">
        <color theme="6" tint="-0.24997000396251678"/>
      </right>
      <top>
        <color indexed="63"/>
      </top>
      <bottom>
        <color indexed="63"/>
      </bottom>
    </border>
    <border>
      <left>
        <color indexed="63"/>
      </left>
      <right style="medium">
        <color theme="6" tint="-0.24997000396251678"/>
      </right>
      <top>
        <color indexed="63"/>
      </top>
      <bottom>
        <color indexed="63"/>
      </bottom>
    </border>
    <border>
      <left style="medium">
        <color theme="6" tint="-0.24997000396251678"/>
      </left>
      <right style="medium">
        <color theme="6" tint="-0.24997000396251678"/>
      </right>
      <top style="medium">
        <color theme="6" tint="-0.24997000396251678"/>
      </top>
      <bottom style="medium">
        <color theme="6" tint="-0.24997000396251678"/>
      </bottom>
    </border>
    <border>
      <left>
        <color indexed="63"/>
      </left>
      <right>
        <color indexed="63"/>
      </right>
      <top>
        <color indexed="63"/>
      </top>
      <bottom style="thick">
        <color theme="6" tint="-0.24997000396251678"/>
      </bottom>
    </border>
    <border>
      <left>
        <color indexed="63"/>
      </left>
      <right>
        <color indexed="63"/>
      </right>
      <top style="medium">
        <color theme="6" tint="-0.24997000396251678"/>
      </top>
      <bottom style="thick">
        <color theme="6" tint="-0.24997000396251678"/>
      </bottom>
    </border>
    <border>
      <left>
        <color indexed="63"/>
      </left>
      <right style="thick">
        <color theme="6" tint="-0.24997000396251678"/>
      </right>
      <top style="medium">
        <color theme="6" tint="-0.24997000396251678"/>
      </top>
      <bottom style="thick">
        <color theme="6" tint="-0.24997000396251678"/>
      </bottom>
    </border>
    <border>
      <left>
        <color indexed="63"/>
      </left>
      <right style="thick">
        <color theme="6" tint="-0.24997000396251678"/>
      </right>
      <top style="medium">
        <color theme="6" tint="-0.24997000396251678"/>
      </top>
      <bottom style="medium">
        <color theme="6" tint="-0.24997000396251678"/>
      </bottom>
    </border>
    <border>
      <left>
        <color indexed="63"/>
      </left>
      <right>
        <color indexed="63"/>
      </right>
      <top style="medium">
        <color theme="6" tint="-0.24997000396251678"/>
      </top>
      <bottom style="medium">
        <color theme="6" tint="-0.24997000396251678"/>
      </bottom>
    </border>
    <border>
      <left>
        <color indexed="63"/>
      </left>
      <right style="thick">
        <color theme="6" tint="-0.24997000396251678"/>
      </right>
      <top>
        <color indexed="63"/>
      </top>
      <bottom style="medium">
        <color theme="6" tint="-0.24997000396251678"/>
      </bottom>
    </border>
    <border>
      <left>
        <color indexed="63"/>
      </left>
      <right>
        <color indexed="63"/>
      </right>
      <top>
        <color indexed="63"/>
      </top>
      <bottom style="medium">
        <color theme="6" tint="-0.24997000396251678"/>
      </bottom>
    </border>
    <border>
      <left style="medium">
        <color theme="6" tint="-0.24997000396251678"/>
      </left>
      <right style="thick">
        <color theme="6" tint="-0.24997000396251678"/>
      </right>
      <top style="medium">
        <color theme="6" tint="-0.24997000396251678"/>
      </top>
      <bottom style="medium">
        <color theme="6" tint="-0.24997000396251678"/>
      </bottom>
    </border>
    <border>
      <left>
        <color indexed="63"/>
      </left>
      <right style="medium">
        <color theme="6" tint="-0.24997000396251678"/>
      </right>
      <top style="medium">
        <color theme="6" tint="-0.24997000396251678"/>
      </top>
      <bottom>
        <color indexed="63"/>
      </bottom>
    </border>
    <border>
      <left style="medium">
        <color theme="6" tint="-0.24997000396251678"/>
      </left>
      <right>
        <color indexed="63"/>
      </right>
      <top style="medium">
        <color theme="6" tint="-0.24997000396251678"/>
      </top>
      <bottom style="medium">
        <color theme="6" tint="-0.24997000396251678"/>
      </bottom>
    </border>
    <border>
      <left style="medium">
        <color theme="6" tint="-0.24997000396251678"/>
      </left>
      <right>
        <color indexed="63"/>
      </right>
      <top style="medium">
        <color theme="6" tint="-0.24997000396251678"/>
      </top>
      <bottom>
        <color indexed="63"/>
      </bottom>
    </border>
    <border>
      <left>
        <color indexed="63"/>
      </left>
      <right>
        <color indexed="63"/>
      </right>
      <top style="medium">
        <color theme="6" tint="-0.24997000396251678"/>
      </top>
      <bottom>
        <color indexed="63"/>
      </bottom>
    </border>
    <border>
      <left>
        <color indexed="63"/>
      </left>
      <right style="thick">
        <color theme="6" tint="-0.24997000396251678"/>
      </right>
      <top style="medium">
        <color theme="6" tint="-0.24997000396251678"/>
      </top>
      <bottom>
        <color indexed="63"/>
      </bottom>
    </border>
    <border>
      <left style="thick">
        <color theme="6" tint="-0.24997000396251678"/>
      </left>
      <right>
        <color indexed="63"/>
      </right>
      <top style="thick">
        <color theme="6" tint="-0.24997000396251678"/>
      </top>
      <bottom>
        <color indexed="63"/>
      </bottom>
    </border>
    <border>
      <left>
        <color indexed="63"/>
      </left>
      <right>
        <color indexed="63"/>
      </right>
      <top style="thick">
        <color theme="6" tint="-0.24997000396251678"/>
      </top>
      <bottom>
        <color indexed="63"/>
      </bottom>
    </border>
    <border>
      <left>
        <color indexed="63"/>
      </left>
      <right style="thick">
        <color theme="6" tint="-0.24997000396251678"/>
      </right>
      <top style="thick">
        <color theme="6" tint="-0.24997000396251678"/>
      </top>
      <bottom>
        <color indexed="63"/>
      </bottom>
    </border>
    <border>
      <left style="medium">
        <color theme="6" tint="-0.24997000396251678"/>
      </left>
      <right>
        <color indexed="63"/>
      </right>
      <top>
        <color indexed="63"/>
      </top>
      <bottom style="medium">
        <color theme="6" tint="-0.2499700039625167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1">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0" xfId="0" applyBorder="1" applyAlignment="1">
      <alignment vertical="center"/>
    </xf>
    <xf numFmtId="0" fontId="0" fillId="0" borderId="13" xfId="0" applyBorder="1" applyAlignment="1">
      <alignment/>
    </xf>
    <xf numFmtId="0" fontId="0" fillId="0" borderId="0" xfId="0" applyBorder="1" applyAlignment="1">
      <alignment/>
    </xf>
    <xf numFmtId="0" fontId="0" fillId="0" borderId="14" xfId="0" applyBorder="1" applyAlignment="1">
      <alignment vertical="center"/>
    </xf>
    <xf numFmtId="0" fontId="0" fillId="0" borderId="10" xfId="0" applyBorder="1" applyAlignment="1">
      <alignment/>
    </xf>
    <xf numFmtId="0" fontId="0" fillId="0" borderId="0" xfId="0"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left" vertical="center"/>
    </xf>
    <xf numFmtId="0" fontId="40" fillId="0" borderId="0" xfId="0" applyFont="1" applyFill="1" applyBorder="1" applyAlignment="1">
      <alignment horizontal="left" vertical="center"/>
    </xf>
    <xf numFmtId="0" fontId="0" fillId="0" borderId="10" xfId="0" applyFont="1" applyFill="1" applyBorder="1" applyAlignment="1">
      <alignment horizontal="left" vertical="center"/>
    </xf>
    <xf numFmtId="0" fontId="40" fillId="0" borderId="0" xfId="0" applyFont="1" applyAlignment="1">
      <alignment horizontal="center"/>
    </xf>
    <xf numFmtId="0" fontId="0" fillId="0" borderId="10" xfId="0"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wrapText="1"/>
    </xf>
    <xf numFmtId="176" fontId="0" fillId="0" borderId="0" xfId="0" applyNumberFormat="1" applyFill="1" applyBorder="1" applyAlignment="1">
      <alignment vertical="center"/>
    </xf>
    <xf numFmtId="0" fontId="0" fillId="0" borderId="15" xfId="0" applyBorder="1" applyAlignment="1">
      <alignment wrapText="1"/>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5" xfId="0" applyBorder="1" applyAlignment="1">
      <alignment horizontal="center" wrapText="1"/>
    </xf>
    <xf numFmtId="0" fontId="0" fillId="0" borderId="19" xfId="0" applyBorder="1" applyAlignment="1">
      <alignment horizontal="center" wrapText="1"/>
    </xf>
    <xf numFmtId="0" fontId="40" fillId="0" borderId="10" xfId="0" applyFont="1" applyFill="1" applyBorder="1" applyAlignment="1">
      <alignment horizontal="center"/>
    </xf>
    <xf numFmtId="0" fontId="0" fillId="0" borderId="20" xfId="0" applyFont="1" applyFill="1" applyBorder="1" applyAlignment="1">
      <alignment horizontal="left" vertical="center"/>
    </xf>
    <xf numFmtId="0" fontId="0" fillId="0" borderId="21" xfId="0" applyBorder="1" applyAlignment="1">
      <alignment/>
    </xf>
    <xf numFmtId="0" fontId="40" fillId="0" borderId="22" xfId="0" applyFont="1" applyFill="1" applyBorder="1" applyAlignment="1">
      <alignment horizontal="center"/>
    </xf>
    <xf numFmtId="0" fontId="40" fillId="0" borderId="0" xfId="0" applyFont="1" applyBorder="1" applyAlignment="1">
      <alignment/>
    </xf>
    <xf numFmtId="0" fontId="0" fillId="0" borderId="10" xfId="0" applyBorder="1" applyAlignment="1">
      <alignment horizontal="left" vertical="center"/>
    </xf>
    <xf numFmtId="44" fontId="0" fillId="0" borderId="0" xfId="61" applyFont="1" applyAlignment="1">
      <alignment/>
    </xf>
    <xf numFmtId="44" fontId="0" fillId="0" borderId="0" xfId="0" applyNumberFormat="1" applyAlignment="1">
      <alignment/>
    </xf>
    <xf numFmtId="0" fontId="43" fillId="0" borderId="15" xfId="0" applyFont="1" applyBorder="1" applyAlignment="1" applyProtection="1">
      <alignment horizontal="center" vertical="center"/>
      <protection locked="0"/>
    </xf>
    <xf numFmtId="0" fontId="0" fillId="0" borderId="15" xfId="0" applyBorder="1" applyAlignment="1" applyProtection="1">
      <alignment/>
      <protection locked="0"/>
    </xf>
    <xf numFmtId="0" fontId="0" fillId="0" borderId="23" xfId="0" applyBorder="1" applyAlignment="1" applyProtection="1">
      <alignment/>
      <protection locked="0"/>
    </xf>
    <xf numFmtId="0" fontId="0" fillId="0" borderId="10" xfId="0" applyFill="1" applyBorder="1" applyAlignment="1">
      <alignment horizontal="left" vertical="center"/>
    </xf>
    <xf numFmtId="0" fontId="0" fillId="0" borderId="0" xfId="0" applyFill="1" applyBorder="1" applyAlignment="1">
      <alignment horizontal="left" vertical="center"/>
    </xf>
    <xf numFmtId="0" fontId="0" fillId="0" borderId="0" xfId="0" applyFill="1" applyAlignment="1">
      <alignment/>
    </xf>
    <xf numFmtId="0" fontId="0" fillId="33" borderId="15" xfId="0" applyFill="1" applyBorder="1" applyAlignment="1" applyProtection="1">
      <alignment/>
      <protection/>
    </xf>
    <xf numFmtId="0" fontId="0" fillId="33" borderId="23" xfId="0" applyFill="1" applyBorder="1" applyAlignment="1" applyProtection="1">
      <alignment/>
      <protection/>
    </xf>
    <xf numFmtId="0" fontId="0" fillId="0" borderId="24" xfId="0" applyBorder="1" applyAlignment="1">
      <alignment/>
    </xf>
    <xf numFmtId="0" fontId="0" fillId="0" borderId="10" xfId="0" applyFont="1" applyFill="1" applyBorder="1" applyAlignment="1">
      <alignment horizontal="left" vertical="center"/>
    </xf>
    <xf numFmtId="0" fontId="0" fillId="0" borderId="14" xfId="0" applyFont="1" applyFill="1" applyBorder="1" applyAlignment="1">
      <alignment horizontal="left" vertical="center"/>
    </xf>
    <xf numFmtId="0" fontId="43" fillId="0" borderId="25" xfId="0" applyFont="1" applyBorder="1" applyAlignment="1" applyProtection="1">
      <alignment horizontal="center" vertical="center"/>
      <protection locked="0"/>
    </xf>
    <xf numFmtId="0" fontId="0" fillId="0" borderId="20" xfId="0" applyBorder="1" applyAlignment="1" applyProtection="1">
      <alignment/>
      <protection locked="0"/>
    </xf>
    <xf numFmtId="0" fontId="0" fillId="0" borderId="19" xfId="0" applyBorder="1" applyAlignment="1" applyProtection="1">
      <alignment/>
      <protection locked="0"/>
    </xf>
    <xf numFmtId="0" fontId="0" fillId="0" borderId="10" xfId="0" applyFont="1" applyFill="1" applyBorder="1" applyAlignment="1" quotePrefix="1">
      <alignment horizontal="left" vertical="center" indent="2"/>
    </xf>
    <xf numFmtId="0" fontId="0" fillId="0" borderId="14" xfId="0" applyFont="1" applyFill="1" applyBorder="1" applyAlignment="1">
      <alignment horizontal="left" vertical="center" indent="2"/>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0" xfId="0" applyBorder="1" applyAlignment="1">
      <alignment horizontal="left" vertical="center" wrapText="1"/>
    </xf>
    <xf numFmtId="0" fontId="0" fillId="0" borderId="14" xfId="0" applyBorder="1" applyAlignment="1">
      <alignment horizontal="left" vertical="center" wrapText="1"/>
    </xf>
    <xf numFmtId="176" fontId="44" fillId="0" borderId="25" xfId="0" applyNumberFormat="1" applyFont="1" applyFill="1" applyBorder="1" applyAlignment="1" applyProtection="1">
      <alignment horizontal="center" vertical="center"/>
      <protection locked="0"/>
    </xf>
    <xf numFmtId="176" fontId="0" fillId="0" borderId="20" xfId="0" applyNumberFormat="1" applyBorder="1" applyAlignment="1" applyProtection="1">
      <alignment/>
      <protection locked="0"/>
    </xf>
    <xf numFmtId="176" fontId="0" fillId="0" borderId="19" xfId="0" applyNumberFormat="1" applyBorder="1" applyAlignment="1" applyProtection="1">
      <alignment/>
      <protection locked="0"/>
    </xf>
    <xf numFmtId="44" fontId="44" fillId="34" borderId="25" xfId="0" applyNumberFormat="1" applyFont="1" applyFill="1" applyBorder="1" applyAlignment="1">
      <alignment horizontal="center" vertical="center"/>
    </xf>
    <xf numFmtId="0" fontId="0" fillId="34" borderId="20" xfId="0" applyFill="1" applyBorder="1" applyAlignment="1">
      <alignment/>
    </xf>
    <xf numFmtId="0" fontId="0" fillId="34" borderId="19" xfId="0" applyFill="1" applyBorder="1" applyAlignment="1">
      <alignment/>
    </xf>
    <xf numFmtId="170" fontId="45" fillId="34" borderId="26" xfId="0" applyNumberFormat="1" applyFont="1" applyFill="1" applyBorder="1" applyAlignment="1">
      <alignment horizontal="center" vertical="center"/>
    </xf>
    <xf numFmtId="170" fontId="45" fillId="34" borderId="27" xfId="0" applyNumberFormat="1" applyFont="1" applyFill="1" applyBorder="1" applyAlignment="1">
      <alignment horizontal="center" vertical="center"/>
    </xf>
    <xf numFmtId="170" fontId="45" fillId="34" borderId="28"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46" fillId="33" borderId="25" xfId="0" applyFont="1" applyFill="1" applyBorder="1" applyAlignment="1">
      <alignment horizontal="center" vertical="center"/>
    </xf>
    <xf numFmtId="0" fontId="34" fillId="33" borderId="20" xfId="0" applyFont="1" applyFill="1" applyBorder="1" applyAlignment="1">
      <alignment/>
    </xf>
    <xf numFmtId="0" fontId="34" fillId="33" borderId="19" xfId="0" applyFont="1" applyFill="1" applyBorder="1" applyAlignment="1">
      <alignment/>
    </xf>
    <xf numFmtId="0" fontId="40" fillId="0" borderId="0" xfId="0" applyFont="1" applyAlignment="1">
      <alignment horizontal="center"/>
    </xf>
    <xf numFmtId="0" fontId="40" fillId="0" borderId="0" xfId="0" applyFont="1" applyAlignment="1">
      <alignment/>
    </xf>
    <xf numFmtId="0" fontId="0" fillId="0" borderId="14" xfId="0" applyBorder="1" applyAlignment="1">
      <alignment wrapText="1"/>
    </xf>
    <xf numFmtId="0" fontId="40" fillId="35" borderId="29" xfId="0" applyFont="1" applyFill="1" applyBorder="1" applyAlignment="1">
      <alignment horizontal="center"/>
    </xf>
    <xf numFmtId="0" fontId="0" fillId="0" borderId="30" xfId="0" applyBorder="1" applyAlignment="1">
      <alignment/>
    </xf>
    <xf numFmtId="0" fontId="0" fillId="0" borderId="31" xfId="0" applyBorder="1" applyAlignment="1">
      <alignment/>
    </xf>
    <xf numFmtId="0" fontId="0" fillId="0" borderId="10" xfId="0" applyBorder="1" applyAlignment="1">
      <alignment horizontal="left" vertical="center"/>
    </xf>
    <xf numFmtId="0" fontId="0" fillId="0" borderId="14" xfId="0" applyBorder="1" applyAlignment="1">
      <alignment horizontal="left" vertical="center"/>
    </xf>
    <xf numFmtId="44" fontId="44" fillId="0" borderId="25" xfId="61" applyFont="1" applyFill="1" applyBorder="1" applyAlignment="1" applyProtection="1">
      <alignment horizontal="center" vertical="center"/>
      <protection locked="0"/>
    </xf>
    <xf numFmtId="44" fontId="44" fillId="0" borderId="20" xfId="61" applyFont="1" applyFill="1" applyBorder="1" applyAlignment="1" applyProtection="1">
      <alignment horizontal="center" vertical="center"/>
      <protection locked="0"/>
    </xf>
    <xf numFmtId="44" fontId="44" fillId="0" borderId="19" xfId="61" applyFont="1" applyFill="1" applyBorder="1" applyAlignment="1" applyProtection="1">
      <alignment horizontal="center" vertical="center"/>
      <protection locked="0"/>
    </xf>
    <xf numFmtId="44" fontId="44" fillId="34" borderId="25" xfId="61" applyFont="1" applyFill="1" applyBorder="1" applyAlignment="1">
      <alignment horizontal="center" vertical="center"/>
    </xf>
    <xf numFmtId="44" fontId="44" fillId="34" borderId="20" xfId="61" applyFont="1" applyFill="1" applyBorder="1" applyAlignment="1">
      <alignment horizontal="center" vertical="center"/>
    </xf>
    <xf numFmtId="44" fontId="44" fillId="34" borderId="19" xfId="61" applyFont="1" applyFill="1" applyBorder="1" applyAlignment="1">
      <alignment horizontal="center" vertical="center"/>
    </xf>
    <xf numFmtId="170" fontId="45" fillId="34" borderId="32" xfId="0" applyNumberFormat="1" applyFont="1" applyFill="1" applyBorder="1" applyAlignment="1">
      <alignment horizontal="center" vertical="center"/>
    </xf>
    <xf numFmtId="170" fontId="45" fillId="34" borderId="22" xfId="0" applyNumberFormat="1" applyFont="1" applyFill="1" applyBorder="1" applyAlignment="1">
      <alignment horizontal="center" vertical="center"/>
    </xf>
    <xf numFmtId="170" fontId="45" fillId="34" borderId="21" xfId="0" applyNumberFormat="1" applyFont="1" applyFill="1" applyBorder="1" applyAlignment="1">
      <alignment horizontal="center" vertical="center"/>
    </xf>
    <xf numFmtId="0" fontId="0" fillId="0" borderId="25" xfId="0" applyFill="1" applyBorder="1" applyAlignment="1" applyProtection="1">
      <alignment vertical="center"/>
      <protection locked="0"/>
    </xf>
    <xf numFmtId="0" fontId="44" fillId="0" borderId="25" xfId="0" applyFont="1" applyFill="1" applyBorder="1" applyAlignment="1" applyProtection="1">
      <alignment horizontal="center" vertical="center"/>
      <protection locked="0"/>
    </xf>
    <xf numFmtId="0" fontId="44" fillId="0" borderId="20" xfId="0" applyFont="1" applyFill="1" applyBorder="1" applyAlignment="1" applyProtection="1">
      <alignment horizontal="center" vertical="center"/>
      <protection locked="0"/>
    </xf>
    <xf numFmtId="0" fontId="44" fillId="0" borderId="19" xfId="0" applyFont="1" applyFill="1" applyBorder="1" applyAlignment="1" applyProtection="1">
      <alignment horizontal="center" vertical="center"/>
      <protection locked="0"/>
    </xf>
    <xf numFmtId="44" fontId="0" fillId="0" borderId="20" xfId="61" applyFont="1" applyBorder="1" applyAlignment="1" applyProtection="1">
      <alignment/>
      <protection locked="0"/>
    </xf>
    <xf numFmtId="44" fontId="0" fillId="0" borderId="19" xfId="61" applyFont="1" applyBorder="1" applyAlignment="1" applyProtection="1">
      <alignment/>
      <protection locked="0"/>
    </xf>
    <xf numFmtId="0" fontId="40" fillId="35" borderId="10" xfId="0" applyFont="1" applyFill="1" applyBorder="1" applyAlignment="1">
      <alignment horizontal="center"/>
    </xf>
    <xf numFmtId="0" fontId="0" fillId="0" borderId="0" xfId="0" applyAlignment="1">
      <alignment horizontal="center"/>
    </xf>
    <xf numFmtId="0" fontId="0" fillId="0" borderId="0" xfId="0" applyAlignment="1">
      <alignment/>
    </xf>
    <xf numFmtId="0" fontId="47" fillId="0" borderId="0" xfId="0" applyFont="1" applyAlignment="1">
      <alignment horizontal="center"/>
    </xf>
    <xf numFmtId="0" fontId="47" fillId="0" borderId="0" xfId="0" applyFont="1" applyAlignment="1">
      <alignment/>
    </xf>
    <xf numFmtId="0" fontId="0" fillId="0" borderId="16" xfId="0" applyBorder="1" applyAlignment="1">
      <alignment horizontal="center"/>
    </xf>
    <xf numFmtId="0" fontId="43" fillId="0" borderId="26" xfId="0" applyFont="1" applyBorder="1" applyAlignment="1" applyProtection="1">
      <alignment horizontal="center" vertical="center"/>
      <protection locked="0"/>
    </xf>
    <xf numFmtId="0" fontId="43" fillId="0" borderId="27"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2"/>
  <sheetViews>
    <sheetView tabSelected="1" zoomScalePageLayoutView="0" workbookViewId="0" topLeftCell="A19">
      <selection activeCell="C39" sqref="C39"/>
    </sheetView>
  </sheetViews>
  <sheetFormatPr defaultColWidth="9.140625" defaultRowHeight="15"/>
  <cols>
    <col min="2" max="2" width="73.00390625" style="0" customWidth="1"/>
    <col min="3" max="7" width="12.7109375" style="0" customWidth="1"/>
    <col min="8" max="8" width="16.7109375" style="0" customWidth="1"/>
    <col min="9" max="10" width="10.8515625" style="0" hidden="1" customWidth="1"/>
  </cols>
  <sheetData>
    <row r="1" spans="1:7" ht="15">
      <c r="A1" s="93" t="s">
        <v>6</v>
      </c>
      <c r="B1" s="94"/>
      <c r="C1" s="94"/>
      <c r="D1" s="94"/>
      <c r="E1" s="94"/>
      <c r="F1" s="94"/>
      <c r="G1" s="94"/>
    </row>
    <row r="2" spans="1:7" ht="15">
      <c r="A2" s="93" t="s">
        <v>7</v>
      </c>
      <c r="B2" s="94"/>
      <c r="C2" s="94"/>
      <c r="D2" s="94"/>
      <c r="E2" s="94"/>
      <c r="F2" s="94"/>
      <c r="G2" s="94"/>
    </row>
    <row r="3" spans="1:7" ht="15">
      <c r="A3" s="93" t="s">
        <v>8</v>
      </c>
      <c r="B3" s="94"/>
      <c r="C3" s="94"/>
      <c r="D3" s="94"/>
      <c r="E3" s="94"/>
      <c r="F3" s="94"/>
      <c r="G3" s="94"/>
    </row>
    <row r="4" spans="1:7" ht="15">
      <c r="A4" s="93" t="s">
        <v>9</v>
      </c>
      <c r="B4" s="94"/>
      <c r="C4" s="94"/>
      <c r="D4" s="94"/>
      <c r="E4" s="94"/>
      <c r="F4" s="94"/>
      <c r="G4" s="94"/>
    </row>
    <row r="5" spans="1:7" ht="15">
      <c r="A5" s="69" t="s">
        <v>11</v>
      </c>
      <c r="B5" s="70"/>
      <c r="C5" s="70"/>
      <c r="D5" s="70"/>
      <c r="E5" s="70"/>
      <c r="F5" s="70"/>
      <c r="G5" s="70"/>
    </row>
    <row r="6" spans="1:7" ht="15">
      <c r="A6" s="69" t="s">
        <v>21</v>
      </c>
      <c r="B6" s="70"/>
      <c r="C6" s="70"/>
      <c r="D6" s="70"/>
      <c r="E6" s="70"/>
      <c r="F6" s="70"/>
      <c r="G6" s="70"/>
    </row>
    <row r="7" spans="1:7" ht="15">
      <c r="A7" s="69" t="s">
        <v>22</v>
      </c>
      <c r="B7" s="70"/>
      <c r="C7" s="70"/>
      <c r="D7" s="70"/>
      <c r="E7" s="70"/>
      <c r="F7" s="70"/>
      <c r="G7" s="70"/>
    </row>
    <row r="8" spans="1:7" ht="15">
      <c r="A8" s="69" t="s">
        <v>23</v>
      </c>
      <c r="B8" s="70"/>
      <c r="C8" s="70"/>
      <c r="D8" s="70"/>
      <c r="E8" s="70"/>
      <c r="F8" s="70"/>
      <c r="G8" s="70"/>
    </row>
    <row r="9" spans="1:7" ht="15">
      <c r="A9" s="69" t="s">
        <v>24</v>
      </c>
      <c r="B9" s="70"/>
      <c r="C9" s="70"/>
      <c r="D9" s="70"/>
      <c r="E9" s="70"/>
      <c r="F9" s="70"/>
      <c r="G9" s="70"/>
    </row>
    <row r="10" spans="1:7" ht="15">
      <c r="A10" s="69" t="s">
        <v>25</v>
      </c>
      <c r="B10" s="70"/>
      <c r="C10" s="70"/>
      <c r="D10" s="70"/>
      <c r="E10" s="70"/>
      <c r="F10" s="70"/>
      <c r="G10" s="70"/>
    </row>
    <row r="11" spans="1:7" ht="15">
      <c r="A11" s="69" t="s">
        <v>26</v>
      </c>
      <c r="B11" s="70"/>
      <c r="C11" s="70"/>
      <c r="D11" s="70"/>
      <c r="E11" s="70"/>
      <c r="F11" s="70"/>
      <c r="G11" s="70"/>
    </row>
    <row r="12" spans="1:3" ht="15">
      <c r="A12" s="15"/>
      <c r="B12" s="15"/>
      <c r="C12" s="15"/>
    </row>
    <row r="13" spans="1:7" ht="15.75">
      <c r="A13" s="95" t="s">
        <v>27</v>
      </c>
      <c r="B13" s="96"/>
      <c r="C13" s="96"/>
      <c r="D13" s="96"/>
      <c r="E13" s="96"/>
      <c r="F13" s="96"/>
      <c r="G13" s="96"/>
    </row>
    <row r="14" spans="1:7" ht="15.75">
      <c r="A14" s="95" t="s">
        <v>28</v>
      </c>
      <c r="B14" s="96"/>
      <c r="C14" s="96"/>
      <c r="D14" s="96"/>
      <c r="E14" s="96"/>
      <c r="F14" s="96"/>
      <c r="G14" s="96"/>
    </row>
    <row r="15" spans="1:3" ht="15.75" thickBot="1">
      <c r="A15" s="97"/>
      <c r="B15" s="97"/>
      <c r="C15" s="97"/>
    </row>
    <row r="16" spans="1:7" ht="15.75" thickTop="1">
      <c r="A16" s="72" t="s">
        <v>4</v>
      </c>
      <c r="B16" s="73"/>
      <c r="C16" s="73"/>
      <c r="D16" s="73"/>
      <c r="E16" s="73"/>
      <c r="F16" s="73"/>
      <c r="G16" s="74"/>
    </row>
    <row r="17" spans="1:7" ht="15.75" thickBot="1">
      <c r="A17" s="9"/>
      <c r="B17" s="7"/>
      <c r="C17" s="31"/>
      <c r="G17" s="30"/>
    </row>
    <row r="18" spans="1:7" ht="24.75" customHeight="1" thickBot="1">
      <c r="A18" s="5" t="s">
        <v>0</v>
      </c>
      <c r="B18" s="8"/>
      <c r="C18" s="86"/>
      <c r="D18" s="48"/>
      <c r="E18" s="48"/>
      <c r="F18" s="48"/>
      <c r="G18" s="49"/>
    </row>
    <row r="19" spans="1:7" ht="24.75" customHeight="1" thickBot="1">
      <c r="A19" s="5" t="s">
        <v>2</v>
      </c>
      <c r="B19" s="8"/>
      <c r="C19" s="86"/>
      <c r="D19" s="48"/>
      <c r="E19" s="48"/>
      <c r="F19" s="48"/>
      <c r="G19" s="49"/>
    </row>
    <row r="20" spans="1:7" ht="24.75" customHeight="1" thickBot="1">
      <c r="A20" s="5" t="s">
        <v>3</v>
      </c>
      <c r="B20" s="8"/>
      <c r="C20" s="86"/>
      <c r="D20" s="48"/>
      <c r="E20" s="48"/>
      <c r="F20" s="48"/>
      <c r="G20" s="49"/>
    </row>
    <row r="21" spans="1:7" ht="15.75" customHeight="1" thickBot="1">
      <c r="A21" s="2"/>
      <c r="B21" s="23"/>
      <c r="C21" s="23"/>
      <c r="D21" s="23"/>
      <c r="E21" s="23"/>
      <c r="F21" s="23"/>
      <c r="G21" s="3"/>
    </row>
    <row r="22" spans="2:3" ht="16.5" thickBot="1" thickTop="1">
      <c r="B22" s="4"/>
      <c r="C22" s="4"/>
    </row>
    <row r="23" spans="1:7" ht="15.75" thickTop="1">
      <c r="A23" s="72" t="s">
        <v>29</v>
      </c>
      <c r="B23" s="73"/>
      <c r="C23" s="73"/>
      <c r="D23" s="73"/>
      <c r="E23" s="73"/>
      <c r="F23" s="73"/>
      <c r="G23" s="74"/>
    </row>
    <row r="24" spans="1:7" ht="15.75" thickBot="1">
      <c r="A24" s="1"/>
      <c r="B24" s="4"/>
      <c r="C24" s="4"/>
      <c r="D24" s="4"/>
      <c r="E24" s="4"/>
      <c r="F24" s="4"/>
      <c r="G24" s="6"/>
    </row>
    <row r="25" spans="1:7" ht="24.75" customHeight="1" thickBot="1">
      <c r="A25" s="75" t="s">
        <v>1</v>
      </c>
      <c r="B25" s="76"/>
      <c r="C25" s="86"/>
      <c r="D25" s="48"/>
      <c r="E25" s="48"/>
      <c r="F25" s="48"/>
      <c r="G25" s="49"/>
    </row>
    <row r="26" spans="1:7" ht="24.75" customHeight="1" thickBot="1">
      <c r="A26" s="75" t="s">
        <v>5</v>
      </c>
      <c r="B26" s="76"/>
      <c r="C26" s="86"/>
      <c r="D26" s="48"/>
      <c r="E26" s="48"/>
      <c r="F26" s="48"/>
      <c r="G26" s="49"/>
    </row>
    <row r="27" spans="1:7" ht="24.75" customHeight="1" thickBot="1">
      <c r="A27" s="5" t="s">
        <v>30</v>
      </c>
      <c r="B27" s="4"/>
      <c r="C27" s="86"/>
      <c r="D27" s="48"/>
      <c r="E27" s="48"/>
      <c r="F27" s="48"/>
      <c r="G27" s="49"/>
    </row>
    <row r="28" spans="1:7" ht="24.75" customHeight="1" thickBot="1">
      <c r="A28" s="75" t="s">
        <v>10</v>
      </c>
      <c r="B28" s="76"/>
      <c r="C28" s="86"/>
      <c r="D28" s="48"/>
      <c r="E28" s="48"/>
      <c r="F28" s="48"/>
      <c r="G28" s="49"/>
    </row>
    <row r="29" spans="1:7" ht="24.75" customHeight="1" thickBot="1">
      <c r="A29" s="39" t="s">
        <v>37</v>
      </c>
      <c r="B29" s="40"/>
      <c r="C29" s="47" t="s">
        <v>12</v>
      </c>
      <c r="D29" s="48"/>
      <c r="E29" s="48"/>
      <c r="F29" s="48"/>
      <c r="G29" s="49"/>
    </row>
    <row r="30" spans="1:7" ht="15.75" customHeight="1" thickBot="1">
      <c r="A30" s="2"/>
      <c r="B30" s="23"/>
      <c r="C30" s="24"/>
      <c r="D30" s="24"/>
      <c r="E30" s="24"/>
      <c r="F30" s="24"/>
      <c r="G30" s="25"/>
    </row>
    <row r="31" spans="1:3" ht="16.5" thickBot="1" thickTop="1">
      <c r="A31" s="23"/>
      <c r="B31" s="23"/>
      <c r="C31" s="4"/>
    </row>
    <row r="32" spans="1:7" ht="15.75" thickTop="1">
      <c r="A32" s="92" t="s">
        <v>59</v>
      </c>
      <c r="B32" s="73"/>
      <c r="C32" s="73"/>
      <c r="D32" s="73"/>
      <c r="E32" s="73"/>
      <c r="F32" s="73"/>
      <c r="G32" s="74"/>
    </row>
    <row r="33" spans="1:7" ht="15.75" thickBot="1">
      <c r="A33" s="1"/>
      <c r="B33" s="4"/>
      <c r="C33" s="4"/>
      <c r="D33" s="4"/>
      <c r="E33" s="4"/>
      <c r="F33" s="4"/>
      <c r="G33" s="6"/>
    </row>
    <row r="34" spans="1:10" ht="50.25" customHeight="1" thickBot="1">
      <c r="A34" s="54" t="s">
        <v>60</v>
      </c>
      <c r="B34" s="71"/>
      <c r="C34" s="26" t="s">
        <v>48</v>
      </c>
      <c r="D34" s="26" t="s">
        <v>33</v>
      </c>
      <c r="E34" s="26" t="s">
        <v>34</v>
      </c>
      <c r="F34" s="26" t="s">
        <v>31</v>
      </c>
      <c r="G34" s="27" t="s">
        <v>32</v>
      </c>
      <c r="I34" s="34" t="s">
        <v>46</v>
      </c>
      <c r="J34" s="34" t="s">
        <v>47</v>
      </c>
    </row>
    <row r="35" spans="1:10" ht="21.75" thickBot="1">
      <c r="A35" s="11"/>
      <c r="B35" s="21" t="s">
        <v>13</v>
      </c>
      <c r="C35" s="36" t="s">
        <v>12</v>
      </c>
      <c r="D35" s="37"/>
      <c r="E35" s="37"/>
      <c r="F35" s="37"/>
      <c r="G35" s="38"/>
      <c r="I35" s="34">
        <f>+IF(C35="SI",2400,"")</f>
      </c>
      <c r="J35" s="34">
        <f>+IF(C35="SI",1500,"")</f>
      </c>
    </row>
    <row r="36" spans="1:10" ht="21.75" thickBot="1">
      <c r="A36" s="11"/>
      <c r="B36" s="21" t="s">
        <v>15</v>
      </c>
      <c r="C36" s="36" t="s">
        <v>12</v>
      </c>
      <c r="D36" s="37"/>
      <c r="E36" s="37"/>
      <c r="F36" s="42"/>
      <c r="G36" s="43"/>
      <c r="I36" s="34">
        <f>+IF(C36="SI",1200,"")</f>
      </c>
      <c r="J36" s="34">
        <f>+IF(C36="SI",800,"")</f>
      </c>
    </row>
    <row r="37" spans="1:10" ht="45.75" thickBot="1">
      <c r="A37" s="12"/>
      <c r="B37" s="21" t="s">
        <v>14</v>
      </c>
      <c r="C37" s="36" t="s">
        <v>12</v>
      </c>
      <c r="D37" s="37"/>
      <c r="E37" s="37"/>
      <c r="F37" s="42"/>
      <c r="G37" s="43"/>
      <c r="I37" s="34">
        <f>+IF(C37="SI",1200,"")</f>
      </c>
      <c r="J37" s="34">
        <f>+IF(C37="SI",800,"")</f>
      </c>
    </row>
    <row r="38" spans="1:10" ht="30.75" thickBot="1">
      <c r="A38" s="11"/>
      <c r="B38" s="21" t="s">
        <v>16</v>
      </c>
      <c r="C38" s="36" t="s">
        <v>12</v>
      </c>
      <c r="D38" s="37"/>
      <c r="E38" s="37"/>
      <c r="F38" s="37"/>
      <c r="G38" s="38"/>
      <c r="I38" s="34">
        <f>+IF(C38="SI",1700,"")</f>
      </c>
      <c r="J38" s="34">
        <f>+IF(C38="SI",1300,"")</f>
      </c>
    </row>
    <row r="39" spans="1:10" ht="60.75" thickBot="1">
      <c r="A39" s="12"/>
      <c r="B39" s="21" t="s">
        <v>18</v>
      </c>
      <c r="C39" s="36" t="s">
        <v>12</v>
      </c>
      <c r="D39" s="37"/>
      <c r="E39" s="37"/>
      <c r="F39" s="37"/>
      <c r="G39" s="38"/>
      <c r="I39" s="34">
        <f>+IF(C39="SI",1700,"")</f>
      </c>
      <c r="J39" s="34">
        <f>+IF(C39="SI",1300,"")</f>
      </c>
    </row>
    <row r="40" spans="1:10" ht="67.5" customHeight="1" thickBot="1">
      <c r="A40" s="11"/>
      <c r="B40" s="21" t="s">
        <v>17</v>
      </c>
      <c r="C40" s="36" t="s">
        <v>12</v>
      </c>
      <c r="D40" s="37"/>
      <c r="E40" s="42"/>
      <c r="F40" s="37"/>
      <c r="G40" s="38"/>
      <c r="I40" s="34">
        <f>+IF(C40="SI",1000,"")</f>
      </c>
      <c r="J40" s="34">
        <f>+IF(C40="SI",600,"")</f>
      </c>
    </row>
    <row r="41" spans="1:10" ht="21.75" thickBot="1">
      <c r="A41" s="33"/>
      <c r="B41" s="44"/>
      <c r="C41" s="66">
        <f>+IF(COUNTIF(C35:C40,"SI")&gt;1,"INSERIRE SOLO UNA TIPOLOGIA!","")</f>
      </c>
      <c r="D41" s="67"/>
      <c r="E41" s="67"/>
      <c r="F41" s="67"/>
      <c r="G41" s="68"/>
      <c r="I41" s="35">
        <f>+SUM(I35:I40)</f>
        <v>0</v>
      </c>
      <c r="J41" s="35">
        <f>+SUM(J35:J40)</f>
        <v>0</v>
      </c>
    </row>
    <row r="42" spans="1:7" ht="45.75" customHeight="1" thickBot="1">
      <c r="A42" s="54" t="s">
        <v>61</v>
      </c>
      <c r="B42" s="71"/>
      <c r="C42" s="98"/>
      <c r="D42" s="99"/>
      <c r="E42" s="99"/>
      <c r="F42" s="99"/>
      <c r="G42" s="100"/>
    </row>
    <row r="43" spans="1:7" ht="45.75" customHeight="1" thickBot="1">
      <c r="A43" s="16" t="s">
        <v>40</v>
      </c>
      <c r="B43" s="16"/>
      <c r="C43" s="87"/>
      <c r="D43" s="48"/>
      <c r="E43" s="48"/>
      <c r="F43" s="48"/>
      <c r="G43" s="49"/>
    </row>
    <row r="44" spans="1:7" ht="45.75" customHeight="1" thickBot="1">
      <c r="A44" s="12" t="s">
        <v>38</v>
      </c>
      <c r="B44" s="10"/>
      <c r="C44" s="87"/>
      <c r="D44" s="48"/>
      <c r="E44" s="48"/>
      <c r="F44" s="48"/>
      <c r="G44" s="49"/>
    </row>
    <row r="45" spans="1:7" ht="45.75" customHeight="1" thickBot="1">
      <c r="A45" s="45" t="s">
        <v>39</v>
      </c>
      <c r="B45" s="46"/>
      <c r="C45" s="87"/>
      <c r="D45" s="48"/>
      <c r="E45" s="48"/>
      <c r="F45" s="48"/>
      <c r="G45" s="49"/>
    </row>
    <row r="46" spans="1:7" ht="45.75" customHeight="1" thickBot="1">
      <c r="A46" s="45" t="s">
        <v>45</v>
      </c>
      <c r="B46" s="46"/>
      <c r="C46" s="87"/>
      <c r="D46" s="88"/>
      <c r="E46" s="88"/>
      <c r="F46" s="88"/>
      <c r="G46" s="89"/>
    </row>
    <row r="47" spans="1:7" ht="45.75" customHeight="1" thickBot="1">
      <c r="A47" s="45" t="s">
        <v>51</v>
      </c>
      <c r="B47" s="46"/>
      <c r="C47" s="87"/>
      <c r="D47" s="88"/>
      <c r="E47" s="88"/>
      <c r="F47" s="88"/>
      <c r="G47" s="89"/>
    </row>
    <row r="48" spans="1:7" ht="15.75" customHeight="1" thickBot="1">
      <c r="A48" s="2"/>
      <c r="B48" s="23"/>
      <c r="C48" s="23"/>
      <c r="D48" s="23"/>
      <c r="E48" s="23"/>
      <c r="F48" s="23"/>
      <c r="G48" s="3"/>
    </row>
    <row r="49" spans="1:3" ht="16.5" customHeight="1" thickBot="1" thickTop="1">
      <c r="A49" s="19"/>
      <c r="B49" s="19"/>
      <c r="C49" s="20"/>
    </row>
    <row r="50" spans="1:7" ht="16.5" customHeight="1" thickTop="1">
      <c r="A50" s="72" t="s">
        <v>35</v>
      </c>
      <c r="B50" s="73"/>
      <c r="C50" s="73"/>
      <c r="D50" s="73"/>
      <c r="E50" s="73"/>
      <c r="F50" s="73"/>
      <c r="G50" s="74"/>
    </row>
    <row r="51" spans="1:7" ht="16.5" customHeight="1" thickBot="1">
      <c r="A51" s="28"/>
      <c r="B51" s="7"/>
      <c r="C51" s="7"/>
      <c r="D51" s="7"/>
      <c r="E51" s="7"/>
      <c r="F51" s="7"/>
      <c r="G51" s="22"/>
    </row>
    <row r="52" spans="1:7" ht="45.75" customHeight="1" thickBot="1">
      <c r="A52" s="54" t="s">
        <v>41</v>
      </c>
      <c r="B52" s="55"/>
      <c r="C52" s="77"/>
      <c r="D52" s="90"/>
      <c r="E52" s="90"/>
      <c r="F52" s="90"/>
      <c r="G52" s="91"/>
    </row>
    <row r="53" spans="1:7" ht="45.75" customHeight="1" thickBot="1">
      <c r="A53" s="54" t="s">
        <v>42</v>
      </c>
      <c r="B53" s="55"/>
      <c r="C53" s="77"/>
      <c r="D53" s="78"/>
      <c r="E53" s="78"/>
      <c r="F53" s="78"/>
      <c r="G53" s="79"/>
    </row>
    <row r="54" spans="1:7" ht="45.75" customHeight="1" thickBot="1">
      <c r="A54" s="17" t="s">
        <v>43</v>
      </c>
      <c r="B54" s="18"/>
      <c r="C54" s="77"/>
      <c r="D54" s="78"/>
      <c r="E54" s="78"/>
      <c r="F54" s="78"/>
      <c r="G54" s="79"/>
    </row>
    <row r="55" spans="1:7" ht="45.75" customHeight="1" thickBot="1">
      <c r="A55" s="54" t="s">
        <v>44</v>
      </c>
      <c r="B55" s="55"/>
      <c r="C55" s="77"/>
      <c r="D55" s="78"/>
      <c r="E55" s="78"/>
      <c r="F55" s="78"/>
      <c r="G55" s="79"/>
    </row>
    <row r="56" spans="1:8" ht="45.75" customHeight="1" thickBot="1">
      <c r="A56" s="54" t="s">
        <v>49</v>
      </c>
      <c r="B56" s="55"/>
      <c r="C56" s="80">
        <f>+SUM(C52:G55)</f>
        <v>0</v>
      </c>
      <c r="D56" s="81"/>
      <c r="E56" s="81"/>
      <c r="F56" s="81"/>
      <c r="G56" s="82"/>
      <c r="H56" s="41"/>
    </row>
    <row r="57" spans="1:7" ht="45.75" customHeight="1" thickBot="1">
      <c r="A57" s="50" t="s">
        <v>62</v>
      </c>
      <c r="B57" s="51"/>
      <c r="C57" s="56"/>
      <c r="D57" s="57"/>
      <c r="E57" s="57"/>
      <c r="F57" s="57"/>
      <c r="G57" s="58"/>
    </row>
    <row r="58" spans="1:7" ht="45.75" customHeight="1" thickBot="1">
      <c r="A58" s="50" t="s">
        <v>63</v>
      </c>
      <c r="B58" s="51"/>
      <c r="C58" s="59">
        <f>+C56-C57</f>
        <v>0</v>
      </c>
      <c r="D58" s="60"/>
      <c r="E58" s="60"/>
      <c r="F58" s="60"/>
      <c r="G58" s="61"/>
    </row>
    <row r="59" spans="1:7" ht="45.75" customHeight="1" thickBot="1">
      <c r="A59" s="45" t="s">
        <v>50</v>
      </c>
      <c r="B59" s="46"/>
      <c r="C59" s="59" t="str">
        <f>+IF(C46&gt;0,+C56/C46,"-")</f>
        <v>-</v>
      </c>
      <c r="D59" s="60"/>
      <c r="E59" s="60"/>
      <c r="F59" s="60"/>
      <c r="G59" s="61"/>
    </row>
    <row r="60" spans="1:7" ht="45.75" customHeight="1" thickBot="1">
      <c r="A60" s="45" t="s">
        <v>64</v>
      </c>
      <c r="B60" s="46"/>
      <c r="C60" s="59">
        <f>+C46*I41</f>
        <v>0</v>
      </c>
      <c r="D60" s="60"/>
      <c r="E60" s="60"/>
      <c r="F60" s="60"/>
      <c r="G60" s="61"/>
    </row>
    <row r="61" spans="1:7" ht="45.75" customHeight="1" thickBot="1">
      <c r="A61" s="45" t="s">
        <v>65</v>
      </c>
      <c r="B61" s="46"/>
      <c r="C61" s="59">
        <f>+C46*J41</f>
        <v>0</v>
      </c>
      <c r="D61" s="60"/>
      <c r="E61" s="60"/>
      <c r="F61" s="60"/>
      <c r="G61" s="61"/>
    </row>
    <row r="62" spans="1:7" ht="21.75" customHeight="1">
      <c r="A62" s="52"/>
      <c r="B62" s="65"/>
      <c r="C62" s="62">
        <f>+IF(OR((C57&gt;C60),(C57&gt;1742470.7)),"ATTENZIONE SUPERATO COSTO MASSIMO AMMISSIBILE!","")</f>
      </c>
      <c r="D62" s="63"/>
      <c r="E62" s="63"/>
      <c r="F62" s="63"/>
      <c r="G62" s="64"/>
    </row>
    <row r="63" spans="1:7" ht="21.75" customHeight="1" thickBot="1">
      <c r="A63" s="52"/>
      <c r="B63" s="53"/>
      <c r="C63" s="83">
        <f>+IF((C56&lt;C61),"ATTENZIONE INFERIORE AL COSTO MINIMO!","")</f>
      </c>
      <c r="D63" s="84"/>
      <c r="E63" s="84"/>
      <c r="F63" s="84"/>
      <c r="G63" s="85"/>
    </row>
    <row r="64" spans="1:7" ht="15.75" customHeight="1" thickBot="1">
      <c r="A64" s="2"/>
      <c r="B64" s="23"/>
      <c r="C64" s="23"/>
      <c r="D64" s="23"/>
      <c r="E64" s="23"/>
      <c r="F64" s="23"/>
      <c r="G64" s="3"/>
    </row>
    <row r="65" ht="16.5" customHeight="1" thickBot="1" thickTop="1"/>
    <row r="66" spans="1:7" ht="15.75" thickTop="1">
      <c r="A66" s="72" t="s">
        <v>52</v>
      </c>
      <c r="B66" s="73"/>
      <c r="C66" s="73"/>
      <c r="D66" s="73"/>
      <c r="E66" s="73"/>
      <c r="F66" s="73"/>
      <c r="G66" s="74"/>
    </row>
    <row r="67" spans="1:7" ht="16.5" customHeight="1" thickBot="1">
      <c r="A67" s="28"/>
      <c r="B67" s="32" t="s">
        <v>36</v>
      </c>
      <c r="C67" s="7"/>
      <c r="D67" s="7"/>
      <c r="E67" s="7"/>
      <c r="F67" s="7"/>
      <c r="G67" s="22"/>
    </row>
    <row r="68" spans="1:7" ht="43.5" customHeight="1" thickBot="1">
      <c r="A68" s="16" t="s">
        <v>53</v>
      </c>
      <c r="B68" s="16"/>
      <c r="C68" s="47" t="s">
        <v>12</v>
      </c>
      <c r="D68" s="48"/>
      <c r="E68" s="48"/>
      <c r="F68" s="48"/>
      <c r="G68" s="49"/>
    </row>
    <row r="69" spans="1:7" ht="43.5" customHeight="1" thickBot="1">
      <c r="A69" s="54" t="s">
        <v>19</v>
      </c>
      <c r="B69" s="55"/>
      <c r="C69" s="47" t="s">
        <v>12</v>
      </c>
      <c r="D69" s="48"/>
      <c r="E69" s="48"/>
      <c r="F69" s="48"/>
      <c r="G69" s="49"/>
    </row>
    <row r="70" spans="1:7" ht="43.5" customHeight="1" thickBot="1">
      <c r="A70" s="54" t="s">
        <v>54</v>
      </c>
      <c r="B70" s="55"/>
      <c r="C70" s="47" t="s">
        <v>12</v>
      </c>
      <c r="D70" s="48"/>
      <c r="E70" s="48"/>
      <c r="F70" s="48"/>
      <c r="G70" s="49"/>
    </row>
    <row r="71" spans="1:7" ht="43.5" customHeight="1" thickBot="1">
      <c r="A71" s="54" t="s">
        <v>55</v>
      </c>
      <c r="B71" s="55"/>
      <c r="C71" s="47" t="s">
        <v>12</v>
      </c>
      <c r="D71" s="48"/>
      <c r="E71" s="48"/>
      <c r="F71" s="48"/>
      <c r="G71" s="49"/>
    </row>
    <row r="72" spans="1:7" ht="18" customHeight="1" thickBot="1">
      <c r="A72" s="14"/>
      <c r="B72" s="13" t="s">
        <v>56</v>
      </c>
      <c r="C72" s="29"/>
      <c r="D72" s="4"/>
      <c r="E72" s="4"/>
      <c r="F72" s="4"/>
      <c r="G72" s="6"/>
    </row>
    <row r="73" spans="1:7" ht="43.5" customHeight="1" thickBot="1">
      <c r="A73" s="45" t="s">
        <v>20</v>
      </c>
      <c r="B73" s="46"/>
      <c r="C73" s="47" t="s">
        <v>12</v>
      </c>
      <c r="D73" s="48"/>
      <c r="E73" s="48"/>
      <c r="F73" s="48"/>
      <c r="G73" s="49"/>
    </row>
    <row r="74" spans="1:7" ht="43.5" customHeight="1" thickBot="1">
      <c r="A74" s="45" t="s">
        <v>77</v>
      </c>
      <c r="B74" s="46"/>
      <c r="C74" s="47" t="s">
        <v>12</v>
      </c>
      <c r="D74" s="48"/>
      <c r="E74" s="48"/>
      <c r="F74" s="48"/>
      <c r="G74" s="49"/>
    </row>
    <row r="75" spans="1:7" ht="43.5" customHeight="1" thickBot="1">
      <c r="A75" s="45" t="s">
        <v>78</v>
      </c>
      <c r="B75" s="46"/>
      <c r="C75" s="47" t="s">
        <v>12</v>
      </c>
      <c r="D75" s="48"/>
      <c r="E75" s="48"/>
      <c r="F75" s="48"/>
      <c r="G75" s="49"/>
    </row>
    <row r="76" spans="1:7" ht="43.5" customHeight="1" thickBot="1">
      <c r="A76" s="54" t="s">
        <v>67</v>
      </c>
      <c r="B76" s="55"/>
      <c r="C76" s="47" t="s">
        <v>12</v>
      </c>
      <c r="D76" s="48"/>
      <c r="E76" s="48"/>
      <c r="F76" s="48"/>
      <c r="G76" s="49"/>
    </row>
    <row r="77" spans="1:7" ht="18" customHeight="1" thickBot="1">
      <c r="A77" s="14"/>
      <c r="B77" s="13" t="s">
        <v>66</v>
      </c>
      <c r="C77" s="29"/>
      <c r="D77" s="4"/>
      <c r="E77" s="4"/>
      <c r="F77" s="4"/>
      <c r="G77" s="6"/>
    </row>
    <row r="78" spans="1:7" ht="43.5" customHeight="1" thickBot="1">
      <c r="A78" s="45" t="s">
        <v>68</v>
      </c>
      <c r="B78" s="46"/>
      <c r="C78" s="47" t="s">
        <v>12</v>
      </c>
      <c r="D78" s="48"/>
      <c r="E78" s="48"/>
      <c r="F78" s="48"/>
      <c r="G78" s="49"/>
    </row>
    <row r="79" spans="1:7" ht="43.5" customHeight="1" thickBot="1">
      <c r="A79" s="54" t="s">
        <v>69</v>
      </c>
      <c r="B79" s="55"/>
      <c r="C79" s="47" t="s">
        <v>12</v>
      </c>
      <c r="D79" s="48"/>
      <c r="E79" s="48"/>
      <c r="F79" s="48"/>
      <c r="G79" s="49"/>
    </row>
    <row r="80" spans="1:7" ht="43.5" customHeight="1" thickBot="1">
      <c r="A80" s="54" t="s">
        <v>70</v>
      </c>
      <c r="B80" s="55"/>
      <c r="C80" s="47" t="s">
        <v>12</v>
      </c>
      <c r="D80" s="48"/>
      <c r="E80" s="48"/>
      <c r="F80" s="48"/>
      <c r="G80" s="49"/>
    </row>
    <row r="81" spans="1:7" ht="18" customHeight="1" thickBot="1">
      <c r="A81" s="14"/>
      <c r="B81" s="13" t="s">
        <v>57</v>
      </c>
      <c r="C81" s="29"/>
      <c r="D81" s="4"/>
      <c r="E81" s="4"/>
      <c r="F81" s="4"/>
      <c r="G81" s="6"/>
    </row>
    <row r="82" spans="1:7" ht="43.5" customHeight="1" thickBot="1">
      <c r="A82" s="45" t="s">
        <v>71</v>
      </c>
      <c r="B82" s="46"/>
      <c r="C82" s="47" t="s">
        <v>12</v>
      </c>
      <c r="D82" s="48"/>
      <c r="E82" s="48"/>
      <c r="F82" s="48"/>
      <c r="G82" s="49"/>
    </row>
    <row r="83" spans="1:7" ht="43.5" customHeight="1" thickBot="1">
      <c r="A83" s="45" t="s">
        <v>72</v>
      </c>
      <c r="B83" s="46"/>
      <c r="C83" s="47" t="s">
        <v>12</v>
      </c>
      <c r="D83" s="48"/>
      <c r="E83" s="48"/>
      <c r="F83" s="48"/>
      <c r="G83" s="49"/>
    </row>
    <row r="84" spans="1:7" ht="43.5" customHeight="1" thickBot="1">
      <c r="A84" s="45" t="s">
        <v>79</v>
      </c>
      <c r="B84" s="46"/>
      <c r="C84" s="47" t="s">
        <v>12</v>
      </c>
      <c r="D84" s="48"/>
      <c r="E84" s="48"/>
      <c r="F84" s="48"/>
      <c r="G84" s="49"/>
    </row>
    <row r="85" spans="1:7" ht="43.5" customHeight="1" thickBot="1">
      <c r="A85" s="54" t="s">
        <v>73</v>
      </c>
      <c r="B85" s="55"/>
      <c r="C85" s="47" t="s">
        <v>12</v>
      </c>
      <c r="D85" s="48"/>
      <c r="E85" s="48"/>
      <c r="F85" s="48"/>
      <c r="G85" s="49"/>
    </row>
    <row r="86" spans="1:7" ht="43.5" customHeight="1" thickBot="1">
      <c r="A86" s="54" t="s">
        <v>74</v>
      </c>
      <c r="B86" s="55"/>
      <c r="C86" s="47" t="s">
        <v>12</v>
      </c>
      <c r="D86" s="48"/>
      <c r="E86" s="48"/>
      <c r="F86" s="48"/>
      <c r="G86" s="49"/>
    </row>
    <row r="87" spans="1:7" ht="18" customHeight="1" thickBot="1">
      <c r="A87" s="14"/>
      <c r="B87" s="13" t="s">
        <v>58</v>
      </c>
      <c r="C87" s="29"/>
      <c r="D87" s="4"/>
      <c r="E87" s="4"/>
      <c r="F87" s="4"/>
      <c r="G87" s="6"/>
    </row>
    <row r="88" spans="1:7" ht="43.5" customHeight="1" thickBot="1">
      <c r="A88" s="54" t="s">
        <v>75</v>
      </c>
      <c r="B88" s="55"/>
      <c r="C88" s="47" t="s">
        <v>12</v>
      </c>
      <c r="D88" s="48"/>
      <c r="E88" s="48"/>
      <c r="F88" s="48"/>
      <c r="G88" s="49"/>
    </row>
    <row r="89" spans="1:7" ht="43.5" customHeight="1" thickBot="1">
      <c r="A89" s="54" t="s">
        <v>76</v>
      </c>
      <c r="B89" s="55"/>
      <c r="C89" s="47" t="s">
        <v>12</v>
      </c>
      <c r="D89" s="48"/>
      <c r="E89" s="48"/>
      <c r="F89" s="48"/>
      <c r="G89" s="49"/>
    </row>
    <row r="90" spans="1:7" ht="43.5" customHeight="1" thickBot="1">
      <c r="A90" s="45" t="s">
        <v>80</v>
      </c>
      <c r="B90" s="46"/>
      <c r="C90" s="47" t="s">
        <v>12</v>
      </c>
      <c r="D90" s="48"/>
      <c r="E90" s="48"/>
      <c r="F90" s="48"/>
      <c r="G90" s="49"/>
    </row>
    <row r="91" spans="1:7" ht="43.5" customHeight="1" thickBot="1">
      <c r="A91" s="45" t="s">
        <v>81</v>
      </c>
      <c r="B91" s="46"/>
      <c r="C91" s="47" t="s">
        <v>12</v>
      </c>
      <c r="D91" s="48"/>
      <c r="E91" s="48"/>
      <c r="F91" s="48"/>
      <c r="G91" s="49"/>
    </row>
    <row r="92" spans="1:7" ht="15.75" customHeight="1" thickBot="1">
      <c r="A92" s="2"/>
      <c r="B92" s="23"/>
      <c r="C92" s="23"/>
      <c r="D92" s="23"/>
      <c r="E92" s="23"/>
      <c r="F92" s="23"/>
      <c r="G92" s="3"/>
    </row>
    <row r="93" ht="15.75" thickTop="1"/>
  </sheetData>
  <sheetProtection password="CEE3" sheet="1" selectLockedCells="1"/>
  <mergeCells count="104">
    <mergeCell ref="A85:B85"/>
    <mergeCell ref="C85:G85"/>
    <mergeCell ref="A89:B89"/>
    <mergeCell ref="C89:G89"/>
    <mergeCell ref="A86:B86"/>
    <mergeCell ref="C88:G88"/>
    <mergeCell ref="A42:B42"/>
    <mergeCell ref="C78:G78"/>
    <mergeCell ref="C80:G80"/>
    <mergeCell ref="C42:G42"/>
    <mergeCell ref="A53:B53"/>
    <mergeCell ref="A55:B55"/>
    <mergeCell ref="A56:B56"/>
    <mergeCell ref="A47:B47"/>
    <mergeCell ref="A79:B79"/>
    <mergeCell ref="C79:G79"/>
    <mergeCell ref="A70:B70"/>
    <mergeCell ref="A16:G16"/>
    <mergeCell ref="A15:C15"/>
    <mergeCell ref="A4:G4"/>
    <mergeCell ref="A25:B25"/>
    <mergeCell ref="A26:B26"/>
    <mergeCell ref="C18:G18"/>
    <mergeCell ref="C19:G19"/>
    <mergeCell ref="A46:B46"/>
    <mergeCell ref="C46:G46"/>
    <mergeCell ref="A52:B52"/>
    <mergeCell ref="C20:G20"/>
    <mergeCell ref="A32:G32"/>
    <mergeCell ref="A1:G1"/>
    <mergeCell ref="A2:G2"/>
    <mergeCell ref="A3:G3"/>
    <mergeCell ref="A11:G11"/>
    <mergeCell ref="A13:G13"/>
    <mergeCell ref="A14:G14"/>
    <mergeCell ref="A45:B45"/>
    <mergeCell ref="A91:B91"/>
    <mergeCell ref="A78:B78"/>
    <mergeCell ref="A73:B73"/>
    <mergeCell ref="A74:B74"/>
    <mergeCell ref="A76:B76"/>
    <mergeCell ref="C47:G47"/>
    <mergeCell ref="C52:G52"/>
    <mergeCell ref="C68:G68"/>
    <mergeCell ref="C69:G69"/>
    <mergeCell ref="C70:G70"/>
    <mergeCell ref="C25:G25"/>
    <mergeCell ref="C26:G26"/>
    <mergeCell ref="C27:G27"/>
    <mergeCell ref="C28:G28"/>
    <mergeCell ref="C29:G29"/>
    <mergeCell ref="C53:G53"/>
    <mergeCell ref="C43:G43"/>
    <mergeCell ref="C44:G44"/>
    <mergeCell ref="C45:G45"/>
    <mergeCell ref="A50:G50"/>
    <mergeCell ref="C54:G54"/>
    <mergeCell ref="C55:G55"/>
    <mergeCell ref="C56:G56"/>
    <mergeCell ref="C83:G83"/>
    <mergeCell ref="C63:G63"/>
    <mergeCell ref="C86:G86"/>
    <mergeCell ref="C60:G60"/>
    <mergeCell ref="C61:G61"/>
    <mergeCell ref="C74:G74"/>
    <mergeCell ref="C73:G73"/>
    <mergeCell ref="C91:G91"/>
    <mergeCell ref="A66:G66"/>
    <mergeCell ref="A82:B82"/>
    <mergeCell ref="A83:B83"/>
    <mergeCell ref="A80:B80"/>
    <mergeCell ref="A71:B71"/>
    <mergeCell ref="C76:G76"/>
    <mergeCell ref="C82:G82"/>
    <mergeCell ref="A75:B75"/>
    <mergeCell ref="C75:G75"/>
    <mergeCell ref="C41:G41"/>
    <mergeCell ref="A5:G5"/>
    <mergeCell ref="A6:G6"/>
    <mergeCell ref="A7:G7"/>
    <mergeCell ref="A8:G8"/>
    <mergeCell ref="A9:G9"/>
    <mergeCell ref="A10:G10"/>
    <mergeCell ref="A34:B34"/>
    <mergeCell ref="A23:G23"/>
    <mergeCell ref="A28:B28"/>
    <mergeCell ref="A57:B57"/>
    <mergeCell ref="C57:G57"/>
    <mergeCell ref="C58:G58"/>
    <mergeCell ref="C62:G62"/>
    <mergeCell ref="A62:B62"/>
    <mergeCell ref="A59:B59"/>
    <mergeCell ref="A60:B60"/>
    <mergeCell ref="C59:G59"/>
    <mergeCell ref="A90:B90"/>
    <mergeCell ref="C90:G90"/>
    <mergeCell ref="A84:B84"/>
    <mergeCell ref="C84:G84"/>
    <mergeCell ref="A61:B61"/>
    <mergeCell ref="A58:B58"/>
    <mergeCell ref="A63:B63"/>
    <mergeCell ref="A88:B88"/>
    <mergeCell ref="C71:G71"/>
    <mergeCell ref="A69:B69"/>
  </mergeCells>
  <conditionalFormatting sqref="B41">
    <cfRule type="cellIs" priority="1" dxfId="1" operator="greaterThan" stopIfTrue="1">
      <formula>1</formula>
    </cfRule>
  </conditionalFormatting>
  <dataValidations count="2">
    <dataValidation type="list" allowBlank="1" showInputMessage="1" showErrorMessage="1" sqref="C29 C88:C92 C73:C76 C68:C71 C78:C80 C35:C40 C82:C86">
      <formula1>"SI,-"</formula1>
    </dataValidation>
    <dataValidation type="list" allowBlank="1" showInputMessage="1" showErrorMessage="1" sqref="C45">
      <formula1>" , alternative progettuali, fattibilità tecnica ed economica, definitivo, esecutivo"</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portrait" paperSize="8" scale="98" r:id="rId1"/>
  <headerFooter>
    <oddFooter>&amp;CPagina &amp;P di &amp;N</oddFooter>
  </headerFooter>
  <rowBreaks count="3" manualBreakCount="3">
    <brk id="30" max="255" man="1"/>
    <brk id="48" max="255" man="1"/>
    <brk id="64"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Amato NEYROZ</dc:creator>
  <cp:keywords/>
  <dc:description/>
  <cp:lastModifiedBy>Andrea LORIOT</cp:lastModifiedBy>
  <cp:lastPrinted>2022-02-02T10:01:46Z</cp:lastPrinted>
  <dcterms:created xsi:type="dcterms:W3CDTF">2021-07-19T13:54:48Z</dcterms:created>
  <dcterms:modified xsi:type="dcterms:W3CDTF">2022-02-02T10:41:22Z</dcterms:modified>
  <cp:category/>
  <cp:version/>
  <cp:contentType/>
  <cp:contentStatus/>
</cp:coreProperties>
</file>