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895" activeTab="0"/>
  </bookViews>
  <sheets>
    <sheet name="23.1" sheetId="1" r:id="rId1"/>
  </sheets>
  <definedNames>
    <definedName name="AOK_A_Anagrafica">#REF!</definedName>
    <definedName name="_xlnm.Print_Area" localSheetId="0">'23.1'!$A$1:$N$40</definedName>
    <definedName name="dbo_V_ElencoAmmiPerCarica">#REF!</definedName>
    <definedName name="Query7">#REF!</definedName>
    <definedName name="_xlnm.Print_Titles" localSheetId="0">'23.1'!$A:$A</definedName>
  </definedNames>
  <calcPr fullCalcOnLoad="1"/>
</workbook>
</file>

<file path=xl/sharedStrings.xml><?xml version="1.0" encoding="utf-8"?>
<sst xmlns="http://schemas.openxmlformats.org/spreadsheetml/2006/main" count="99" uniqueCount="18">
  <si>
    <t>TOTALE</t>
  </si>
  <si>
    <r>
      <t>Fonte:</t>
    </r>
    <r>
      <rPr>
        <sz val="7"/>
        <rFont val="Arial"/>
        <family val="2"/>
      </rPr>
      <t xml:space="preserve"> Eurostat</t>
    </r>
  </si>
  <si>
    <t>Piemonte</t>
  </si>
  <si>
    <t>Liguria</t>
  </si>
  <si>
    <t>Provence-Alpes-Côte d'Azur</t>
  </si>
  <si>
    <t>Rhône-Alpes</t>
  </si>
  <si>
    <t>Maschi</t>
  </si>
  <si>
    <t>Femmine</t>
  </si>
  <si>
    <t>GENERE</t>
  </si>
  <si>
    <t>Totale Euroregione</t>
  </si>
  <si>
    <t>Valle d'Aosta/Vallée d'Aoste</t>
  </si>
  <si>
    <t>2007</t>
  </si>
  <si>
    <t>2008</t>
  </si>
  <si>
    <t>2009</t>
  </si>
  <si>
    <t>2010</t>
  </si>
  <si>
    <t>2011</t>
  </si>
  <si>
    <t>2012</t>
  </si>
  <si>
    <r>
      <t xml:space="preserve">Tavola 23.1 - Popolazione media residente nell’Euroregione Alpi-Mediterraneo per genere </t>
    </r>
    <r>
      <rPr>
        <i/>
        <sz val="9"/>
        <rFont val="Arial"/>
        <family val="2"/>
      </rPr>
      <t>(dati in migliaia di abitanti)</t>
    </r>
    <r>
      <rPr>
        <b/>
        <sz val="9"/>
        <rFont val="Arial"/>
        <family val="2"/>
      </rPr>
      <t xml:space="preserve"> - Valori assoluti e percentuali - Anni 2007-2012</t>
    </r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</si>
</sst>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0.000%"/>
    <numFmt numFmtId="176" formatCode="[$-410]dddd\ d\ mmmm\ yyyy"/>
    <numFmt numFmtId="177" formatCode="h\.mm\.ss"/>
    <numFmt numFmtId="178" formatCode="#,##0.000"/>
    <numFmt numFmtId="179" formatCode="#,##0.0000"/>
    <numFmt numFmtId="180" formatCode="dd\.mm\.yy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6" fillId="0" borderId="0" xfId="0" applyFont="1" applyFill="1" applyAlignment="1">
      <alignment/>
    </xf>
    <xf numFmtId="0" fontId="22" fillId="0" borderId="0" xfId="0" applyFont="1" applyFill="1" applyAlignment="1">
      <alignment vertical="top"/>
    </xf>
    <xf numFmtId="0" fontId="23" fillId="0" borderId="11" xfId="0" applyFont="1" applyBorder="1" applyAlignment="1">
      <alignment/>
    </xf>
    <xf numFmtId="0" fontId="0" fillId="0" borderId="11" xfId="0" applyFill="1" applyBorder="1" applyAlignment="1">
      <alignment/>
    </xf>
    <xf numFmtId="0" fontId="23" fillId="0" borderId="11" xfId="0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right" vertical="center"/>
    </xf>
    <xf numFmtId="3" fontId="25" fillId="0" borderId="1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 horizontal="right" vertical="center"/>
    </xf>
    <xf numFmtId="170" fontId="23" fillId="0" borderId="0" xfId="0" applyNumberFormat="1" applyFont="1" applyFill="1" applyBorder="1" applyAlignment="1">
      <alignment horizontal="right" vertical="center"/>
    </xf>
    <xf numFmtId="9" fontId="23" fillId="0" borderId="10" xfId="0" applyNumberFormat="1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right" vertical="center"/>
    </xf>
    <xf numFmtId="165" fontId="25" fillId="0" borderId="10" xfId="0" applyNumberFormat="1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/>
    </xf>
    <xf numFmtId="0" fontId="23" fillId="0" borderId="11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zoomScaleSheetLayoutView="100" zoomScalePageLayoutView="0" workbookViewId="0" topLeftCell="A1">
      <selection activeCell="K48" sqref="K48"/>
    </sheetView>
  </sheetViews>
  <sheetFormatPr defaultColWidth="11.421875" defaultRowHeight="12.75"/>
  <cols>
    <col min="1" max="1" width="20.140625" style="1" customWidth="1"/>
    <col min="2" max="7" width="10.7109375" style="1" customWidth="1"/>
    <col min="8" max="8" width="0.85546875" style="1" customWidth="1"/>
    <col min="9" max="20" width="10.7109375" style="1" customWidth="1"/>
    <col min="21" max="21" width="0.85546875" style="1" customWidth="1"/>
    <col min="22" max="33" width="10.7109375" style="1" customWidth="1"/>
    <col min="34" max="34" width="0.85546875" style="1" customWidth="1"/>
    <col min="35" max="37" width="10.7109375" style="1" customWidth="1"/>
    <col min="38" max="39" width="12.140625" style="1" bestFit="1" customWidth="1"/>
    <col min="40" max="16384" width="11.421875" style="1" customWidth="1"/>
  </cols>
  <sheetData>
    <row r="1" spans="1:2" ht="12.75" customHeight="1">
      <c r="A1" s="8" t="s">
        <v>17</v>
      </c>
      <c r="B1" s="8"/>
    </row>
    <row r="2" ht="12.75" customHeight="1">
      <c r="A2" s="4"/>
    </row>
    <row r="3" spans="1:14" ht="12.75" customHeight="1">
      <c r="A3" s="23" t="s">
        <v>8</v>
      </c>
      <c r="B3" s="22" t="s">
        <v>10</v>
      </c>
      <c r="C3" s="22"/>
      <c r="D3" s="22"/>
      <c r="E3" s="22"/>
      <c r="F3" s="22"/>
      <c r="G3" s="22"/>
      <c r="H3" s="9"/>
      <c r="I3" s="22" t="s">
        <v>2</v>
      </c>
      <c r="J3" s="22"/>
      <c r="K3" s="22"/>
      <c r="L3" s="22"/>
      <c r="M3" s="22"/>
      <c r="N3" s="22"/>
    </row>
    <row r="4" spans="1:14" s="2" customFormat="1" ht="12.75" customHeight="1">
      <c r="A4" s="24"/>
      <c r="B4" s="20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>
        <v>2012</v>
      </c>
      <c r="H4" s="20"/>
      <c r="I4" s="20" t="s">
        <v>11</v>
      </c>
      <c r="J4" s="20" t="s">
        <v>12</v>
      </c>
      <c r="K4" s="20" t="s">
        <v>13</v>
      </c>
      <c r="L4" s="20" t="s">
        <v>14</v>
      </c>
      <c r="M4" s="20" t="s">
        <v>15</v>
      </c>
      <c r="N4" s="20">
        <v>2012</v>
      </c>
    </row>
    <row r="5" spans="1:14" s="3" customFormat="1" ht="12.75" customHeight="1">
      <c r="A5" s="5" t="s">
        <v>6</v>
      </c>
      <c r="B5" s="18">
        <v>61.7</v>
      </c>
      <c r="C5" s="18">
        <v>62.2</v>
      </c>
      <c r="D5" s="18">
        <v>62.6</v>
      </c>
      <c r="E5" s="18">
        <v>62.8</v>
      </c>
      <c r="F5" s="18">
        <v>62.3</v>
      </c>
      <c r="G5" s="18">
        <v>62.1</v>
      </c>
      <c r="H5" s="12"/>
      <c r="I5" s="18">
        <v>2122.8</v>
      </c>
      <c r="J5" s="18">
        <v>2141.8</v>
      </c>
      <c r="K5" s="18">
        <v>2152.1</v>
      </c>
      <c r="L5" s="18">
        <v>2156.6</v>
      </c>
      <c r="M5" s="18">
        <v>2130.1</v>
      </c>
      <c r="N5" s="18">
        <v>2106.2</v>
      </c>
    </row>
    <row r="6" spans="1:14" s="3" customFormat="1" ht="12.75" customHeight="1">
      <c r="A6" s="5" t="s">
        <v>7</v>
      </c>
      <c r="B6" s="18">
        <v>63.7</v>
      </c>
      <c r="C6" s="18">
        <v>64.3</v>
      </c>
      <c r="D6" s="18">
        <v>64.9</v>
      </c>
      <c r="E6" s="18">
        <v>65.3</v>
      </c>
      <c r="F6" s="18">
        <v>65.1</v>
      </c>
      <c r="G6" s="18">
        <v>65.1</v>
      </c>
      <c r="H6" s="12"/>
      <c r="I6" s="18">
        <v>2254.3</v>
      </c>
      <c r="J6" s="18">
        <v>2275.1</v>
      </c>
      <c r="K6" s="18">
        <v>2287.3</v>
      </c>
      <c r="L6" s="18">
        <v>2295.1</v>
      </c>
      <c r="M6" s="18">
        <v>2277.4</v>
      </c>
      <c r="N6" s="18">
        <v>2259.6</v>
      </c>
    </row>
    <row r="7" spans="1:14" s="3" customFormat="1" ht="12.75" customHeight="1">
      <c r="A7" s="6" t="s">
        <v>0</v>
      </c>
      <c r="B7" s="19">
        <f>SUM(B5:B6)</f>
        <v>125.4</v>
      </c>
      <c r="C7" s="19">
        <f>SUM(C5:C6)</f>
        <v>126.5</v>
      </c>
      <c r="D7" s="19">
        <f>SUM(D5:D6)</f>
        <v>127.5</v>
      </c>
      <c r="E7" s="19">
        <f>SUM(E5:E6)</f>
        <v>128.1</v>
      </c>
      <c r="F7" s="19">
        <f>SUM(F5:F6)</f>
        <v>127.39999999999999</v>
      </c>
      <c r="G7" s="19">
        <f>SUM(G5:G6)</f>
        <v>127.19999999999999</v>
      </c>
      <c r="H7" s="19"/>
      <c r="I7" s="19">
        <f>SUM(I5:I6)</f>
        <v>4377.1</v>
      </c>
      <c r="J7" s="19">
        <f>SUM(J5:J6)</f>
        <v>4416.9</v>
      </c>
      <c r="K7" s="19">
        <f>SUM(K5:K6)</f>
        <v>4439.4</v>
      </c>
      <c r="L7" s="19">
        <f>SUM(L5:L6)</f>
        <v>4451.7</v>
      </c>
      <c r="M7" s="19">
        <f>SUM(M5:M6)</f>
        <v>4407.5</v>
      </c>
      <c r="N7" s="19">
        <f>SUM(N5:N6)</f>
        <v>4365.799999999999</v>
      </c>
    </row>
    <row r="8" ht="12.75" customHeight="1"/>
    <row r="9" spans="1:14" ht="12.75" customHeight="1">
      <c r="A9" s="23" t="s">
        <v>8</v>
      </c>
      <c r="B9" s="22" t="s">
        <v>3</v>
      </c>
      <c r="C9" s="22"/>
      <c r="D9" s="22"/>
      <c r="E9" s="22"/>
      <c r="F9" s="22"/>
      <c r="G9" s="22"/>
      <c r="H9" s="11"/>
      <c r="I9" s="22" t="s">
        <v>4</v>
      </c>
      <c r="J9" s="22"/>
      <c r="K9" s="22"/>
      <c r="L9" s="22"/>
      <c r="M9" s="22"/>
      <c r="N9" s="22"/>
    </row>
    <row r="10" spans="1:14" ht="12.75">
      <c r="A10" s="24"/>
      <c r="B10" s="20" t="s">
        <v>11</v>
      </c>
      <c r="C10" s="20" t="s">
        <v>12</v>
      </c>
      <c r="D10" s="20" t="s">
        <v>13</v>
      </c>
      <c r="E10" s="20" t="s">
        <v>14</v>
      </c>
      <c r="F10" s="20" t="s">
        <v>15</v>
      </c>
      <c r="G10" s="20">
        <v>2012</v>
      </c>
      <c r="H10" s="20"/>
      <c r="I10" s="20" t="s">
        <v>11</v>
      </c>
      <c r="J10" s="20" t="s">
        <v>12</v>
      </c>
      <c r="K10" s="20" t="s">
        <v>13</v>
      </c>
      <c r="L10" s="20" t="s">
        <v>14</v>
      </c>
      <c r="M10" s="20" t="s">
        <v>15</v>
      </c>
      <c r="N10" s="20">
        <v>2012</v>
      </c>
    </row>
    <row r="11" spans="1:14" ht="12.75">
      <c r="A11" s="5" t="s">
        <v>6</v>
      </c>
      <c r="B11" s="18">
        <v>763.9</v>
      </c>
      <c r="C11" s="18">
        <v>765.7</v>
      </c>
      <c r="D11" s="18">
        <v>767.3</v>
      </c>
      <c r="E11" s="18">
        <v>767.7</v>
      </c>
      <c r="F11" s="18">
        <v>754.2</v>
      </c>
      <c r="G11" s="18">
        <v>740.4</v>
      </c>
      <c r="H11" s="12"/>
      <c r="I11" s="18">
        <v>2326.5</v>
      </c>
      <c r="J11" s="18">
        <v>2333.6</v>
      </c>
      <c r="K11" s="18">
        <v>2338.1</v>
      </c>
      <c r="L11" s="18">
        <v>2345.7</v>
      </c>
      <c r="M11" s="18">
        <v>2354.1</v>
      </c>
      <c r="N11" s="18">
        <v>2360.8</v>
      </c>
    </row>
    <row r="12" spans="1:14" ht="12.75">
      <c r="A12" s="5" t="s">
        <v>7</v>
      </c>
      <c r="B12" s="18">
        <v>845</v>
      </c>
      <c r="C12" s="18">
        <v>846.7</v>
      </c>
      <c r="D12" s="18">
        <v>848.2</v>
      </c>
      <c r="E12" s="18">
        <v>848.6</v>
      </c>
      <c r="F12" s="18">
        <v>837.9</v>
      </c>
      <c r="G12" s="18">
        <v>825.9</v>
      </c>
      <c r="H12" s="12"/>
      <c r="I12" s="18">
        <v>2546.9</v>
      </c>
      <c r="J12" s="18">
        <v>2552.3</v>
      </c>
      <c r="K12" s="18">
        <v>2556</v>
      </c>
      <c r="L12" s="18">
        <v>2561.9</v>
      </c>
      <c r="M12" s="18">
        <v>2567.7</v>
      </c>
      <c r="N12" s="18">
        <v>2571.7</v>
      </c>
    </row>
    <row r="13" spans="1:14" ht="12.75">
      <c r="A13" s="6" t="s">
        <v>0</v>
      </c>
      <c r="B13" s="19">
        <f>SUM(B11:B12)</f>
        <v>1608.9</v>
      </c>
      <c r="C13" s="19">
        <f>SUM(C11:C12)</f>
        <v>1612.4</v>
      </c>
      <c r="D13" s="19">
        <f>SUM(D11:D12)</f>
        <v>1615.5</v>
      </c>
      <c r="E13" s="19">
        <f>SUM(E11:E12)</f>
        <v>1616.3000000000002</v>
      </c>
      <c r="F13" s="19">
        <f>SUM(F11:F12)</f>
        <v>1592.1</v>
      </c>
      <c r="G13" s="19">
        <f>SUM(G11:G12)</f>
        <v>1566.3</v>
      </c>
      <c r="H13" s="19"/>
      <c r="I13" s="19">
        <f>SUM(I11:I12)</f>
        <v>4873.4</v>
      </c>
      <c r="J13" s="19">
        <f>SUM(J11:J12)</f>
        <v>4885.9</v>
      </c>
      <c r="K13" s="19">
        <f>SUM(K11:K12)</f>
        <v>4894.1</v>
      </c>
      <c r="L13" s="19">
        <f>SUM(L11:L12)</f>
        <v>4907.6</v>
      </c>
      <c r="M13" s="19">
        <f>SUM(M11:M12)</f>
        <v>4921.799999999999</v>
      </c>
      <c r="N13" s="19">
        <f>SUM(N11:N12)</f>
        <v>4932.5</v>
      </c>
    </row>
    <row r="15" spans="1:14" ht="12.75">
      <c r="A15" s="23" t="s">
        <v>8</v>
      </c>
      <c r="B15" s="22" t="s">
        <v>5</v>
      </c>
      <c r="C15" s="22"/>
      <c r="D15" s="22"/>
      <c r="E15" s="22"/>
      <c r="F15" s="22"/>
      <c r="G15" s="22"/>
      <c r="H15" s="10"/>
      <c r="I15" s="22" t="s">
        <v>9</v>
      </c>
      <c r="J15" s="22"/>
      <c r="K15" s="22"/>
      <c r="L15" s="22"/>
      <c r="M15" s="22"/>
      <c r="N15" s="22"/>
    </row>
    <row r="16" spans="1:14" ht="12.75">
      <c r="A16" s="24"/>
      <c r="B16" s="20" t="s">
        <v>11</v>
      </c>
      <c r="C16" s="20" t="s">
        <v>12</v>
      </c>
      <c r="D16" s="20" t="s">
        <v>13</v>
      </c>
      <c r="E16" s="20" t="s">
        <v>14</v>
      </c>
      <c r="F16" s="20" t="s">
        <v>15</v>
      </c>
      <c r="G16" s="20">
        <v>2012</v>
      </c>
      <c r="H16" s="21"/>
      <c r="I16" s="20" t="s">
        <v>11</v>
      </c>
      <c r="J16" s="20" t="s">
        <v>12</v>
      </c>
      <c r="K16" s="20" t="s">
        <v>13</v>
      </c>
      <c r="L16" s="20" t="s">
        <v>14</v>
      </c>
      <c r="M16" s="20" t="s">
        <v>15</v>
      </c>
      <c r="N16" s="20" t="s">
        <v>16</v>
      </c>
    </row>
    <row r="17" spans="1:14" ht="16.5">
      <c r="A17" s="5" t="s">
        <v>6</v>
      </c>
      <c r="B17" s="18">
        <v>2966</v>
      </c>
      <c r="C17" s="18">
        <v>2993.5</v>
      </c>
      <c r="D17" s="18">
        <v>3022.4</v>
      </c>
      <c r="E17" s="18">
        <v>3049.2</v>
      </c>
      <c r="F17" s="18">
        <v>3075.4</v>
      </c>
      <c r="G17" s="18">
        <v>3102.6</v>
      </c>
      <c r="H17" s="15"/>
      <c r="I17" s="18">
        <f>B5+I5+B11+I11+B17</f>
        <v>8240.9</v>
      </c>
      <c r="J17" s="18">
        <f>C5+J5+C11+J11+C17</f>
        <v>8296.8</v>
      </c>
      <c r="K17" s="18">
        <f>D5+K5+D11+K11+D17</f>
        <v>8342.5</v>
      </c>
      <c r="L17" s="18">
        <f>E5+L5+E11+L11+E17</f>
        <v>8382</v>
      </c>
      <c r="M17" s="18">
        <f>F5+M5+F11+M11+F17</f>
        <v>8376.1</v>
      </c>
      <c r="N17" s="18">
        <f>G5+N5+G11+N11+G17</f>
        <v>8372.1</v>
      </c>
    </row>
    <row r="18" spans="1:14" ht="16.5">
      <c r="A18" s="5" t="s">
        <v>7</v>
      </c>
      <c r="B18" s="18">
        <v>3125.6</v>
      </c>
      <c r="C18" s="18">
        <v>3152.1</v>
      </c>
      <c r="D18" s="18">
        <v>3180</v>
      </c>
      <c r="E18" s="18">
        <v>3207.9</v>
      </c>
      <c r="F18" s="18">
        <v>3236.1</v>
      </c>
      <c r="G18" s="18">
        <v>3263.9</v>
      </c>
      <c r="H18" s="15"/>
      <c r="I18" s="18">
        <f>B6+I6+B12+I12+B18</f>
        <v>8835.5</v>
      </c>
      <c r="J18" s="18">
        <f>C6+J6+C12+J12+C18</f>
        <v>8890.5</v>
      </c>
      <c r="K18" s="18">
        <f>D6+K6+D12+K12+D18</f>
        <v>8936.400000000001</v>
      </c>
      <c r="L18" s="18">
        <f>E6+L6+E12+L12+E18</f>
        <v>8978.8</v>
      </c>
      <c r="M18" s="18">
        <f>F6+M6+F12+M12+F18</f>
        <v>8984.2</v>
      </c>
      <c r="N18" s="18">
        <f>G6+N6+G12+N12+G18</f>
        <v>8986.199999999999</v>
      </c>
    </row>
    <row r="19" spans="1:14" ht="12.75">
      <c r="A19" s="6" t="s">
        <v>0</v>
      </c>
      <c r="B19" s="19">
        <f>SUM(B17:B18)</f>
        <v>6091.6</v>
      </c>
      <c r="C19" s="19">
        <f>SUM(C17:C18)</f>
        <v>6145.6</v>
      </c>
      <c r="D19" s="19">
        <f>SUM(D17:D18)</f>
        <v>6202.4</v>
      </c>
      <c r="E19" s="19">
        <f>SUM(E17:E18)</f>
        <v>6257.1</v>
      </c>
      <c r="F19" s="19">
        <f>SUM(F17:F18)</f>
        <v>6311.5</v>
      </c>
      <c r="G19" s="19">
        <f>SUM(G17:G18)</f>
        <v>6366.5</v>
      </c>
      <c r="H19" s="19"/>
      <c r="I19" s="19">
        <f>SUM(I17:I18)</f>
        <v>17076.4</v>
      </c>
      <c r="J19" s="19">
        <f>SUM(J17:J18)</f>
        <v>17187.3</v>
      </c>
      <c r="K19" s="19">
        <f>SUM(K17:K18)</f>
        <v>17278.9</v>
      </c>
      <c r="L19" s="19">
        <f>SUM(L17:L18)</f>
        <v>17360.8</v>
      </c>
      <c r="M19" s="19">
        <f>SUM(M17:M18)</f>
        <v>17360.300000000003</v>
      </c>
      <c r="N19" s="19">
        <f>SUM(N17:N18)</f>
        <v>17358.3</v>
      </c>
    </row>
    <row r="22" spans="1:14" ht="12.75" customHeight="1">
      <c r="A22" s="23" t="s">
        <v>8</v>
      </c>
      <c r="B22" s="22" t="s">
        <v>10</v>
      </c>
      <c r="C22" s="22"/>
      <c r="D22" s="22"/>
      <c r="E22" s="22"/>
      <c r="F22" s="22"/>
      <c r="G22" s="22"/>
      <c r="H22" s="9"/>
      <c r="I22" s="22" t="s">
        <v>2</v>
      </c>
      <c r="J22" s="22"/>
      <c r="K22" s="22"/>
      <c r="L22" s="22"/>
      <c r="M22" s="22"/>
      <c r="N22" s="22"/>
    </row>
    <row r="23" spans="1:14" s="2" customFormat="1" ht="12.75" customHeight="1">
      <c r="A23" s="24"/>
      <c r="B23" s="20" t="s">
        <v>11</v>
      </c>
      <c r="C23" s="20" t="s">
        <v>12</v>
      </c>
      <c r="D23" s="20" t="s">
        <v>13</v>
      </c>
      <c r="E23" s="20" t="s">
        <v>14</v>
      </c>
      <c r="F23" s="20" t="s">
        <v>15</v>
      </c>
      <c r="G23" s="20">
        <v>2012</v>
      </c>
      <c r="H23" s="20"/>
      <c r="I23" s="20" t="s">
        <v>11</v>
      </c>
      <c r="J23" s="20" t="s">
        <v>12</v>
      </c>
      <c r="K23" s="20" t="s">
        <v>13</v>
      </c>
      <c r="L23" s="20" t="s">
        <v>14</v>
      </c>
      <c r="M23" s="20" t="s">
        <v>15</v>
      </c>
      <c r="N23" s="20">
        <v>2012</v>
      </c>
    </row>
    <row r="24" spans="1:14" ht="12.75" customHeight="1">
      <c r="A24" s="5" t="s">
        <v>6</v>
      </c>
      <c r="B24" s="16">
        <f>B5/B$7</f>
        <v>0.4920255183413078</v>
      </c>
      <c r="C24" s="16">
        <f>C5/C$7</f>
        <v>0.49169960474308305</v>
      </c>
      <c r="D24" s="16">
        <f>D5/D$7</f>
        <v>0.49098039215686273</v>
      </c>
      <c r="E24" s="16">
        <f>E5/E$7</f>
        <v>0.49024199843871974</v>
      </c>
      <c r="F24" s="16">
        <f>F5/F$7</f>
        <v>0.489010989010989</v>
      </c>
      <c r="G24" s="16">
        <f>G5/G$7</f>
        <v>0.48820754716981135</v>
      </c>
      <c r="H24" s="16"/>
      <c r="I24" s="16">
        <f>I5/I$7</f>
        <v>0.4849786388247927</v>
      </c>
      <c r="J24" s="16">
        <f>J5/J$7</f>
        <v>0.4849102311575993</v>
      </c>
      <c r="K24" s="16">
        <f>K5/K$7</f>
        <v>0.4847727170338334</v>
      </c>
      <c r="L24" s="16">
        <f>L5/L$7</f>
        <v>0.4844441449333962</v>
      </c>
      <c r="M24" s="16">
        <f>M5/M$7</f>
        <v>0.48328984685195686</v>
      </c>
      <c r="N24" s="16">
        <f>N5/N$7</f>
        <v>0.4824316276512896</v>
      </c>
    </row>
    <row r="25" spans="1:14" ht="12.75" customHeight="1">
      <c r="A25" s="5" t="s">
        <v>7</v>
      </c>
      <c r="B25" s="16">
        <f>B6/B$7</f>
        <v>0.5079744816586922</v>
      </c>
      <c r="C25" s="16">
        <f>C6/C$7</f>
        <v>0.508300395256917</v>
      </c>
      <c r="D25" s="16">
        <f>D6/D$7</f>
        <v>0.5090196078431373</v>
      </c>
      <c r="E25" s="16">
        <f>E6/E$7</f>
        <v>0.5097580015612803</v>
      </c>
      <c r="F25" s="16">
        <f>F6/F$7</f>
        <v>0.510989010989011</v>
      </c>
      <c r="G25" s="16">
        <f>G6/G$7</f>
        <v>0.5117924528301887</v>
      </c>
      <c r="H25" s="16"/>
      <c r="I25" s="16">
        <f>I6/I$7</f>
        <v>0.5150213611752074</v>
      </c>
      <c r="J25" s="16">
        <f>J6/J$7</f>
        <v>0.5150897688424008</v>
      </c>
      <c r="K25" s="16">
        <f>K6/K$7</f>
        <v>0.5152272829661667</v>
      </c>
      <c r="L25" s="16">
        <f>L6/L$7</f>
        <v>0.5155558550666037</v>
      </c>
      <c r="M25" s="16">
        <f>M6/M$7</f>
        <v>0.5167101531480431</v>
      </c>
      <c r="N25" s="16">
        <f>N6/N$7</f>
        <v>0.5175683723487104</v>
      </c>
    </row>
    <row r="26" spans="1:14" ht="12.75" customHeight="1">
      <c r="A26" s="6" t="s">
        <v>0</v>
      </c>
      <c r="B26" s="17">
        <f>B7/B$7</f>
        <v>1</v>
      </c>
      <c r="C26" s="17">
        <f>C7/C$7</f>
        <v>1</v>
      </c>
      <c r="D26" s="17">
        <f>D7/D$7</f>
        <v>1</v>
      </c>
      <c r="E26" s="17">
        <f>E7/E$7</f>
        <v>1</v>
      </c>
      <c r="F26" s="17">
        <f>F7/F$7</f>
        <v>1</v>
      </c>
      <c r="G26" s="17">
        <f>G7/G$7</f>
        <v>1</v>
      </c>
      <c r="H26" s="17"/>
      <c r="I26" s="17">
        <f>I7/I$7</f>
        <v>1</v>
      </c>
      <c r="J26" s="17">
        <f>J7/J$7</f>
        <v>1</v>
      </c>
      <c r="K26" s="17">
        <f>K7/K$7</f>
        <v>1</v>
      </c>
      <c r="L26" s="17">
        <f>L7/L$7</f>
        <v>1</v>
      </c>
      <c r="M26" s="17">
        <f>M7/M$7</f>
        <v>1</v>
      </c>
      <c r="N26" s="17">
        <f>N7/N$7</f>
        <v>1</v>
      </c>
    </row>
    <row r="27" ht="12.75" customHeight="1"/>
    <row r="28" spans="1:14" ht="12.75">
      <c r="A28" s="23" t="s">
        <v>8</v>
      </c>
      <c r="B28" s="22" t="s">
        <v>3</v>
      </c>
      <c r="C28" s="22"/>
      <c r="D28" s="22"/>
      <c r="E28" s="22"/>
      <c r="F28" s="22"/>
      <c r="G28" s="22"/>
      <c r="H28" s="11"/>
      <c r="I28" s="22" t="s">
        <v>4</v>
      </c>
      <c r="J28" s="22"/>
      <c r="K28" s="22"/>
      <c r="L28" s="22"/>
      <c r="M28" s="22"/>
      <c r="N28" s="22"/>
    </row>
    <row r="29" spans="1:14" ht="12.75">
      <c r="A29" s="24"/>
      <c r="B29" s="20" t="s">
        <v>11</v>
      </c>
      <c r="C29" s="20" t="s">
        <v>12</v>
      </c>
      <c r="D29" s="20" t="s">
        <v>13</v>
      </c>
      <c r="E29" s="20" t="s">
        <v>14</v>
      </c>
      <c r="F29" s="20" t="s">
        <v>15</v>
      </c>
      <c r="G29" s="20">
        <v>2012</v>
      </c>
      <c r="H29" s="20"/>
      <c r="I29" s="20" t="s">
        <v>11</v>
      </c>
      <c r="J29" s="20" t="s">
        <v>12</v>
      </c>
      <c r="K29" s="20" t="s">
        <v>13</v>
      </c>
      <c r="L29" s="20" t="s">
        <v>14</v>
      </c>
      <c r="M29" s="20" t="s">
        <v>15</v>
      </c>
      <c r="N29" s="20">
        <v>2012</v>
      </c>
    </row>
    <row r="30" spans="1:14" ht="12.75">
      <c r="A30" s="5" t="s">
        <v>6</v>
      </c>
      <c r="B30" s="16">
        <f>B11/B$13</f>
        <v>0.4747964447759338</v>
      </c>
      <c r="C30" s="16">
        <f>C11/C$13</f>
        <v>0.4748821632349293</v>
      </c>
      <c r="D30" s="16">
        <f>D11/D$13</f>
        <v>0.47496131228721755</v>
      </c>
      <c r="E30" s="16">
        <f>E11/E$13</f>
        <v>0.4749737053764771</v>
      </c>
      <c r="F30" s="16">
        <f>F11/F$13</f>
        <v>0.4737139626907858</v>
      </c>
      <c r="G30" s="16">
        <f>G11/G$13</f>
        <v>0.4727063780884888</v>
      </c>
      <c r="H30" s="16"/>
      <c r="I30" s="16">
        <f>I11/I$13</f>
        <v>0.47738745024007884</v>
      </c>
      <c r="J30" s="16">
        <f>J11/J$13</f>
        <v>0.47761927178206676</v>
      </c>
      <c r="K30" s="16">
        <f>K11/K$13</f>
        <v>0.4777385014609427</v>
      </c>
      <c r="L30" s="16">
        <f>L11/L$13</f>
        <v>0.4779729399299046</v>
      </c>
      <c r="M30" s="16">
        <f>M11/M$13</f>
        <v>0.47830062172375964</v>
      </c>
      <c r="N30" s="16">
        <f>N11/N$13</f>
        <v>0.4786213887480994</v>
      </c>
    </row>
    <row r="31" spans="1:14" ht="12.75">
      <c r="A31" s="5" t="s">
        <v>7</v>
      </c>
      <c r="B31" s="16">
        <f>B12/B$13</f>
        <v>0.5252035552240661</v>
      </c>
      <c r="C31" s="16">
        <f>C12/C$13</f>
        <v>0.5251178367650707</v>
      </c>
      <c r="D31" s="16">
        <f>D12/D$13</f>
        <v>0.5250386877127825</v>
      </c>
      <c r="E31" s="16">
        <f>E12/E$13</f>
        <v>0.5250262946235228</v>
      </c>
      <c r="F31" s="16">
        <f>F12/F$13</f>
        <v>0.5262860373092143</v>
      </c>
      <c r="G31" s="16">
        <f>G12/G$13</f>
        <v>0.5272936219115112</v>
      </c>
      <c r="H31" s="16"/>
      <c r="I31" s="16">
        <f>I12/I$13</f>
        <v>0.5226125497599212</v>
      </c>
      <c r="J31" s="16">
        <f>J12/J$13</f>
        <v>0.5223807282179334</v>
      </c>
      <c r="K31" s="16">
        <f>K12/K$13</f>
        <v>0.5222614985390572</v>
      </c>
      <c r="L31" s="16">
        <f>L12/L$13</f>
        <v>0.5220270600700954</v>
      </c>
      <c r="M31" s="16">
        <f>M12/M$13</f>
        <v>0.5216993782762405</v>
      </c>
      <c r="N31" s="16">
        <f>N12/N$13</f>
        <v>0.5213786112519007</v>
      </c>
    </row>
    <row r="32" spans="1:14" ht="12.75">
      <c r="A32" s="6" t="s">
        <v>0</v>
      </c>
      <c r="B32" s="17">
        <f>B13/B$13</f>
        <v>1</v>
      </c>
      <c r="C32" s="17">
        <f>C13/C$13</f>
        <v>1</v>
      </c>
      <c r="D32" s="17">
        <f>D13/D$13</f>
        <v>1</v>
      </c>
      <c r="E32" s="17">
        <f>E13/E$13</f>
        <v>1</v>
      </c>
      <c r="F32" s="17">
        <f>F13/F$13</f>
        <v>1</v>
      </c>
      <c r="G32" s="17">
        <f>G13/G$13</f>
        <v>1</v>
      </c>
      <c r="H32" s="17"/>
      <c r="I32" s="17">
        <f>I13/I$13</f>
        <v>1</v>
      </c>
      <c r="J32" s="17">
        <f>J13/J$13</f>
        <v>1</v>
      </c>
      <c r="K32" s="17">
        <f>K13/K$13</f>
        <v>1</v>
      </c>
      <c r="L32" s="17">
        <f>L13/L$13</f>
        <v>1</v>
      </c>
      <c r="M32" s="17">
        <f>M13/M$13</f>
        <v>1</v>
      </c>
      <c r="N32" s="17">
        <f>N13/N$13</f>
        <v>1</v>
      </c>
    </row>
    <row r="34" spans="1:14" ht="12.75">
      <c r="A34" s="23" t="s">
        <v>8</v>
      </c>
      <c r="B34" s="22" t="s">
        <v>5</v>
      </c>
      <c r="C34" s="22"/>
      <c r="D34" s="22"/>
      <c r="E34" s="22"/>
      <c r="F34" s="22"/>
      <c r="G34" s="22"/>
      <c r="H34" s="10"/>
      <c r="I34" s="22" t="s">
        <v>9</v>
      </c>
      <c r="J34" s="22"/>
      <c r="K34" s="22"/>
      <c r="L34" s="22"/>
      <c r="M34" s="22"/>
      <c r="N34" s="22"/>
    </row>
    <row r="35" spans="1:14" ht="12.75">
      <c r="A35" s="24"/>
      <c r="B35" s="20" t="s">
        <v>11</v>
      </c>
      <c r="C35" s="20" t="s">
        <v>12</v>
      </c>
      <c r="D35" s="20" t="s">
        <v>13</v>
      </c>
      <c r="E35" s="20" t="s">
        <v>14</v>
      </c>
      <c r="F35" s="20" t="s">
        <v>15</v>
      </c>
      <c r="G35" s="20">
        <v>2012</v>
      </c>
      <c r="H35" s="21"/>
      <c r="I35" s="20" t="s">
        <v>11</v>
      </c>
      <c r="J35" s="20" t="s">
        <v>12</v>
      </c>
      <c r="K35" s="20" t="s">
        <v>13</v>
      </c>
      <c r="L35" s="20" t="s">
        <v>14</v>
      </c>
      <c r="M35" s="20" t="s">
        <v>15</v>
      </c>
      <c r="N35" s="20">
        <v>2012</v>
      </c>
    </row>
    <row r="36" spans="1:14" ht="16.5">
      <c r="A36" s="5" t="s">
        <v>6</v>
      </c>
      <c r="B36" s="16">
        <f>B17/B$19</f>
        <v>0.48689999343358065</v>
      </c>
      <c r="C36" s="16">
        <f>C17/C$19</f>
        <v>0.48709645925540224</v>
      </c>
      <c r="D36" s="16">
        <f>D17/D$19</f>
        <v>0.48729524055204443</v>
      </c>
      <c r="E36" s="16">
        <f>E17/E$19</f>
        <v>0.487318406290454</v>
      </c>
      <c r="F36" s="16">
        <f>F17/F$19</f>
        <v>0.48726927037946605</v>
      </c>
      <c r="G36" s="16">
        <f>G17/G$19</f>
        <v>0.4873321291133276</v>
      </c>
      <c r="H36" s="14"/>
      <c r="I36" s="16">
        <f>I17/I$19</f>
        <v>0.4825900072614836</v>
      </c>
      <c r="J36" s="16">
        <f>J17/J$19</f>
        <v>0.48272852629557866</v>
      </c>
      <c r="K36" s="16">
        <f>K17/K$19</f>
        <v>0.48281429952138155</v>
      </c>
      <c r="L36" s="16">
        <f>L17/L$19</f>
        <v>0.48281185198838766</v>
      </c>
      <c r="M36" s="16">
        <f>M17/M$19</f>
        <v>0.48248590174132927</v>
      </c>
      <c r="N36" s="16">
        <f>N17/N$19</f>
        <v>0.4823110558061562</v>
      </c>
    </row>
    <row r="37" spans="1:14" ht="16.5">
      <c r="A37" s="5" t="s">
        <v>7</v>
      </c>
      <c r="B37" s="16">
        <f>B18/B$19</f>
        <v>0.5131000065664193</v>
      </c>
      <c r="C37" s="16">
        <f>C18/C$19</f>
        <v>0.5129035407445978</v>
      </c>
      <c r="D37" s="16">
        <f>D18/D$19</f>
        <v>0.5127047594479557</v>
      </c>
      <c r="E37" s="16">
        <f>E18/E$19</f>
        <v>0.5126815937095459</v>
      </c>
      <c r="F37" s="16">
        <f>F18/F$19</f>
        <v>0.5127307296205339</v>
      </c>
      <c r="G37" s="16">
        <f>G18/G$19</f>
        <v>0.5126678708866724</v>
      </c>
      <c r="H37" s="14"/>
      <c r="I37" s="16">
        <f>I18/I$19</f>
        <v>0.5174099927385163</v>
      </c>
      <c r="J37" s="16">
        <f>J18/J$19</f>
        <v>0.5172714737044213</v>
      </c>
      <c r="K37" s="16">
        <f>K18/K$19</f>
        <v>0.5171857004786184</v>
      </c>
      <c r="L37" s="16">
        <f>L18/L$19</f>
        <v>0.5171881480116124</v>
      </c>
      <c r="M37" s="16">
        <f>M18/M$19</f>
        <v>0.5175140982586706</v>
      </c>
      <c r="N37" s="16">
        <f>N18/N$19</f>
        <v>0.5176889441938438</v>
      </c>
    </row>
    <row r="38" spans="1:14" ht="12.75">
      <c r="A38" s="6" t="s">
        <v>0</v>
      </c>
      <c r="B38" s="17">
        <f>B19/B$19</f>
        <v>1</v>
      </c>
      <c r="C38" s="17">
        <f>C19/C$19</f>
        <v>1</v>
      </c>
      <c r="D38" s="17">
        <f>D19/D$19</f>
        <v>1</v>
      </c>
      <c r="E38" s="17">
        <f>E19/E$19</f>
        <v>1</v>
      </c>
      <c r="F38" s="17">
        <f>F19/F$19</f>
        <v>1</v>
      </c>
      <c r="G38" s="17">
        <f>G19/G$19</f>
        <v>1</v>
      </c>
      <c r="H38" s="13"/>
      <c r="I38" s="17">
        <f>I19/I$19</f>
        <v>1</v>
      </c>
      <c r="J38" s="17">
        <f>J19/J$19</f>
        <v>1</v>
      </c>
      <c r="K38" s="17">
        <f>K19/K$19</f>
        <v>1</v>
      </c>
      <c r="L38" s="17">
        <f>L19/L$19</f>
        <v>1</v>
      </c>
      <c r="M38" s="17">
        <f>M19/M$19</f>
        <v>1</v>
      </c>
      <c r="N38" s="17">
        <f>N19/N$19</f>
        <v>1</v>
      </c>
    </row>
    <row r="40" ht="12.75">
      <c r="A40" s="7" t="s">
        <v>1</v>
      </c>
    </row>
  </sheetData>
  <sheetProtection/>
  <mergeCells count="18">
    <mergeCell ref="B9:G9"/>
    <mergeCell ref="I9:N9"/>
    <mergeCell ref="B15:G15"/>
    <mergeCell ref="I15:N15"/>
    <mergeCell ref="A9:A10"/>
    <mergeCell ref="A28:A29"/>
    <mergeCell ref="A15:A16"/>
    <mergeCell ref="B28:G28"/>
    <mergeCell ref="I28:N28"/>
    <mergeCell ref="A3:A4"/>
    <mergeCell ref="A22:A23"/>
    <mergeCell ref="B3:G3"/>
    <mergeCell ref="I3:N3"/>
    <mergeCell ref="B22:G22"/>
    <mergeCell ref="I22:N22"/>
    <mergeCell ref="A34:A35"/>
    <mergeCell ref="B34:G34"/>
    <mergeCell ref="I34:N34"/>
  </mergeCells>
  <printOptions horizontalCentered="1"/>
  <pageMargins left="0" right="0" top="1.062992125984252" bottom="0.5118110236220472" header="0.2362204724409449" footer="0.1968503937007874"/>
  <pageSetup fitToHeight="1" fitToWidth="1" horizontalDpi="600" verticalDpi="600" orientation="landscape" paperSize="8" r:id="rId1"/>
  <ignoredErrors>
    <ignoredError sqref="B7 H7:I7 C7:F7 J7:M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2013-11-06T09:11:35Z</cp:lastPrinted>
  <dcterms:created xsi:type="dcterms:W3CDTF">2009-05-07T10:20:54Z</dcterms:created>
  <dcterms:modified xsi:type="dcterms:W3CDTF">2014-07-10T14:02:05Z</dcterms:modified>
  <cp:category/>
  <cp:version/>
  <cp:contentType/>
  <cp:contentStatus/>
</cp:coreProperties>
</file>