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8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<sst xmlns="http://schemas.openxmlformats.org/spreadsheetml/2006/main" count="21" uniqueCount="19">
  <si>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Valore nominale dei crediti ceduti</t>
  </si>
  <si>
    <t>Anticipi erogati</t>
  </si>
  <si>
    <t>di cui</t>
  </si>
  <si>
    <t>Nord</t>
  </si>
  <si>
    <t>Centro</t>
  </si>
  <si>
    <t>Mezzogiorno</t>
  </si>
  <si>
    <t>ITALIA</t>
  </si>
  <si>
    <t>Valle d'Aosta/Vallée d'Aoste</t>
  </si>
  <si>
    <t>ANNI
AREE GEOGRAFICHE</t>
  </si>
  <si>
    <t>Totale</t>
  </si>
  <si>
    <t>Pro solvendo</t>
  </si>
  <si>
    <t>Pro soluto</t>
  </si>
  <si>
    <t>Accordato operativo</t>
  </si>
  <si>
    <t>Utilizzato</t>
  </si>
  <si>
    <t>(a) Banche e intermediari finanziari di cui all'art.107 T.U.</t>
  </si>
  <si>
    <t>..</t>
  </si>
  <si>
    <r>
      <t xml:space="preserve">Fonte: </t>
    </r>
    <r>
      <rPr>
        <sz val="7"/>
        <rFont val="Arial"/>
        <family val="2"/>
      </rPr>
      <t>Banca d'Italia, Centrale dei rischi</t>
    </r>
  </si>
  <si>
    <t xml:space="preserve"> I totali possono non coincidere con la somma delle singole voci a causa degli arrotondamenti</t>
  </si>
  <si>
    <r>
      <t xml:space="preserve">Tavola 18.8 - Contratti di factoring per localizzazione della clientela </t>
    </r>
    <r>
      <rPr>
        <i/>
        <sz val="9"/>
        <color indexed="8"/>
        <rFont val="Arial"/>
        <family val="2"/>
      </rPr>
      <t>(consistenze in milioni di euro)</t>
    </r>
    <r>
      <rPr>
        <b/>
        <sz val="9"/>
        <color indexed="8"/>
        <rFont val="Arial"/>
        <family val="2"/>
      </rPr>
      <t xml:space="preserve"> - Valle d'Aosta e aree geografiche - Anni 2007-2014 </t>
    </r>
    <r>
      <rPr>
        <i/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</si>
</sst>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41" fontId="1" fillId="0" borderId="11" xfId="43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41" fontId="2" fillId="0" borderId="0" xfId="43" applyNumberFormat="1" applyFont="1" applyFill="1" applyBorder="1" applyAlignment="1">
      <alignment vertical="center"/>
    </xf>
    <xf numFmtId="41" fontId="9" fillId="0" borderId="0" xfId="43" applyNumberFormat="1" applyFont="1" applyFill="1" applyBorder="1" applyAlignment="1">
      <alignment vertical="center"/>
    </xf>
    <xf numFmtId="41" fontId="9" fillId="0" borderId="0" xfId="43" applyNumberFormat="1" applyFont="1" applyFill="1" applyAlignment="1">
      <alignment vertical="center"/>
    </xf>
    <xf numFmtId="41" fontId="2" fillId="0" borderId="0" xfId="43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L29" sqref="L29"/>
    </sheetView>
  </sheetViews>
  <sheetFormatPr defaultColWidth="9.140625" defaultRowHeight="12.75" customHeight="1"/>
  <cols>
    <col min="1" max="1" width="21.57421875" style="11" customWidth="1"/>
    <col min="2" max="3" width="10.7109375" style="11" customWidth="1"/>
    <col min="4" max="4" width="11.7109375" style="11" customWidth="1"/>
    <col min="5" max="5" width="1.7109375" style="11" customWidth="1"/>
    <col min="6" max="7" width="10.7109375" style="11" customWidth="1"/>
    <col min="8" max="16384" width="9.140625" style="11" customWidth="1"/>
  </cols>
  <sheetData>
    <row r="1" spans="1:7" s="12" customFormat="1" ht="27.75" customHeight="1">
      <c r="A1" s="25" t="s">
        <v>18</v>
      </c>
      <c r="B1" s="26"/>
      <c r="C1" s="26"/>
      <c r="D1" s="26"/>
      <c r="E1" s="26"/>
      <c r="F1" s="26"/>
      <c r="G1" s="26"/>
    </row>
    <row r="2" s="13" customFormat="1" ht="12.75" customHeight="1"/>
    <row r="3" spans="1:7" s="2" customFormat="1" ht="12.75" customHeight="1">
      <c r="A3" s="36" t="s">
        <v>8</v>
      </c>
      <c r="B3" s="29" t="s">
        <v>0</v>
      </c>
      <c r="C3" s="29"/>
      <c r="D3" s="29"/>
      <c r="E3" s="1"/>
      <c r="F3" s="29" t="s">
        <v>1</v>
      </c>
      <c r="G3" s="29"/>
    </row>
    <row r="4" spans="1:7" s="2" customFormat="1" ht="12.75" customHeight="1">
      <c r="A4" s="37"/>
      <c r="B4" s="30" t="s">
        <v>9</v>
      </c>
      <c r="C4" s="32" t="s">
        <v>2</v>
      </c>
      <c r="D4" s="32"/>
      <c r="E4" s="3"/>
      <c r="F4" s="33" t="s">
        <v>12</v>
      </c>
      <c r="G4" s="35" t="s">
        <v>13</v>
      </c>
    </row>
    <row r="5" spans="1:7" s="2" customFormat="1" ht="12.75" customHeight="1">
      <c r="A5" s="38"/>
      <c r="B5" s="31"/>
      <c r="C5" s="15" t="s">
        <v>10</v>
      </c>
      <c r="D5" s="15" t="s">
        <v>11</v>
      </c>
      <c r="E5" s="4"/>
      <c r="F5" s="34"/>
      <c r="G5" s="31"/>
    </row>
    <row r="6" s="2" customFormat="1" ht="12.75" customHeight="1">
      <c r="A6" s="3"/>
    </row>
    <row r="7" spans="1:7" s="6" customFormat="1" ht="12.75" customHeight="1">
      <c r="A7" s="10">
        <v>2007</v>
      </c>
      <c r="B7" s="5">
        <f>SUM(C7:D7)</f>
        <v>46</v>
      </c>
      <c r="C7" s="16">
        <v>43</v>
      </c>
      <c r="D7" s="16">
        <v>3</v>
      </c>
      <c r="E7" s="5"/>
      <c r="F7" s="5">
        <v>84</v>
      </c>
      <c r="G7" s="5">
        <v>30</v>
      </c>
    </row>
    <row r="8" spans="1:7" s="6" customFormat="1" ht="12.75" customHeight="1">
      <c r="A8" s="10">
        <v>2008</v>
      </c>
      <c r="B8" s="5">
        <f>SUM(C8:D8)</f>
        <v>40</v>
      </c>
      <c r="C8" s="16">
        <v>40</v>
      </c>
      <c r="D8" s="17" t="s">
        <v>15</v>
      </c>
      <c r="E8" s="5"/>
      <c r="F8" s="5">
        <v>55</v>
      </c>
      <c r="G8" s="5">
        <v>27</v>
      </c>
    </row>
    <row r="9" spans="1:7" s="6" customFormat="1" ht="12.75" customHeight="1">
      <c r="A9" s="10">
        <v>2009</v>
      </c>
      <c r="B9" s="5">
        <f>SUM(C9:D9)</f>
        <v>35</v>
      </c>
      <c r="C9" s="16">
        <v>35</v>
      </c>
      <c r="D9" s="17" t="s">
        <v>15</v>
      </c>
      <c r="F9" s="5">
        <v>55</v>
      </c>
      <c r="G9" s="5">
        <v>25</v>
      </c>
    </row>
    <row r="10" spans="1:7" s="6" customFormat="1" ht="12.75" customHeight="1">
      <c r="A10" s="10">
        <v>2010</v>
      </c>
      <c r="B10" s="5">
        <v>25</v>
      </c>
      <c r="C10" s="16">
        <v>25</v>
      </c>
      <c r="D10" s="17" t="s">
        <v>15</v>
      </c>
      <c r="E10" s="5"/>
      <c r="F10" s="5">
        <v>56</v>
      </c>
      <c r="G10" s="5">
        <v>25</v>
      </c>
    </row>
    <row r="11" spans="1:7" s="6" customFormat="1" ht="12.75" customHeight="1">
      <c r="A11" s="10">
        <v>2011</v>
      </c>
      <c r="B11" s="5">
        <v>30</v>
      </c>
      <c r="C11" s="16">
        <v>29</v>
      </c>
      <c r="D11" s="16">
        <v>1</v>
      </c>
      <c r="F11" s="5">
        <v>52</v>
      </c>
      <c r="G11" s="5">
        <v>28</v>
      </c>
    </row>
    <row r="12" spans="1:7" s="6" customFormat="1" ht="12.75" customHeight="1">
      <c r="A12" s="10">
        <v>2012</v>
      </c>
      <c r="B12" s="5">
        <v>35</v>
      </c>
      <c r="C12" s="16">
        <v>30</v>
      </c>
      <c r="D12" s="16">
        <v>4</v>
      </c>
      <c r="F12" s="5">
        <v>56</v>
      </c>
      <c r="G12" s="5">
        <v>31</v>
      </c>
    </row>
    <row r="13" spans="1:7" s="6" customFormat="1" ht="12.75" customHeight="1">
      <c r="A13" s="10">
        <v>2013</v>
      </c>
      <c r="B13" s="5">
        <v>38</v>
      </c>
      <c r="C13" s="16">
        <v>36</v>
      </c>
      <c r="D13" s="16">
        <v>3</v>
      </c>
      <c r="F13" s="5">
        <v>62</v>
      </c>
      <c r="G13" s="5">
        <v>28</v>
      </c>
    </row>
    <row r="14" spans="1:7" s="6" customFormat="1" ht="12.75" customHeight="1">
      <c r="A14" s="10"/>
      <c r="B14" s="27">
        <v>2014</v>
      </c>
      <c r="C14" s="27"/>
      <c r="D14" s="27"/>
      <c r="E14" s="27"/>
      <c r="F14" s="27"/>
      <c r="G14" s="27"/>
    </row>
    <row r="15" spans="1:7" s="6" customFormat="1" ht="12.75" customHeight="1">
      <c r="A15" s="10" t="s">
        <v>7</v>
      </c>
      <c r="B15" s="5">
        <v>24</v>
      </c>
      <c r="C15" s="16">
        <v>24</v>
      </c>
      <c r="D15" s="16">
        <v>0</v>
      </c>
      <c r="F15" s="5">
        <v>47</v>
      </c>
      <c r="G15" s="5">
        <v>18</v>
      </c>
    </row>
    <row r="16" spans="1:7" s="6" customFormat="1" ht="12.75" customHeight="1">
      <c r="A16" s="10"/>
      <c r="B16" s="5"/>
      <c r="C16" s="16"/>
      <c r="D16" s="16"/>
      <c r="E16" s="5"/>
      <c r="F16" s="5"/>
      <c r="G16" s="5"/>
    </row>
    <row r="17" spans="1:14" s="6" customFormat="1" ht="12.75" customHeight="1">
      <c r="A17" s="18" t="s">
        <v>6</v>
      </c>
      <c r="B17" s="20">
        <v>40654</v>
      </c>
      <c r="C17" s="21">
        <v>20506</v>
      </c>
      <c r="D17" s="21">
        <v>20148</v>
      </c>
      <c r="E17" s="20"/>
      <c r="F17" s="20">
        <v>45558</v>
      </c>
      <c r="G17" s="20">
        <v>33792</v>
      </c>
      <c r="I17" s="5"/>
      <c r="J17" s="5"/>
      <c r="K17" s="5"/>
      <c r="L17" s="5"/>
      <c r="M17" s="5"/>
      <c r="N17" s="5"/>
    </row>
    <row r="18" spans="1:10" s="6" customFormat="1" ht="12.75" customHeight="1">
      <c r="A18" s="18" t="s">
        <v>3</v>
      </c>
      <c r="B18" s="23">
        <f>3002+24+743+13058+250+2090+421+2610</f>
        <v>22198</v>
      </c>
      <c r="C18" s="22">
        <f>1899+24+473+5545+134+1455+327+1548</f>
        <v>11405</v>
      </c>
      <c r="D18" s="22">
        <f>1102+0+270+7513+116+635+94+1063</f>
        <v>10793</v>
      </c>
      <c r="E18" s="20"/>
      <c r="F18" s="23">
        <f>3658+47+951+14500+267+2554+551+3714</f>
        <v>26242</v>
      </c>
      <c r="G18" s="23">
        <f>2413+18+631+11206+210+1592+372+2209</f>
        <v>18651</v>
      </c>
      <c r="I18" s="5"/>
      <c r="J18" s="16"/>
    </row>
    <row r="19" spans="1:9" s="6" customFormat="1" ht="12.75" customHeight="1">
      <c r="A19" s="18" t="s">
        <v>4</v>
      </c>
      <c r="B19" s="23">
        <f>322+1394+539+11373</f>
        <v>13628</v>
      </c>
      <c r="C19" s="22">
        <f>231+872+252+4190</f>
        <v>5545</v>
      </c>
      <c r="D19" s="22">
        <f>91+522+287+7183</f>
        <v>8083</v>
      </c>
      <c r="E19" s="20"/>
      <c r="F19" s="23">
        <f>334+1534+673+12213</f>
        <v>14754</v>
      </c>
      <c r="G19" s="23">
        <f>232+1014+476+10016</f>
        <v>11738</v>
      </c>
      <c r="I19" s="5"/>
    </row>
    <row r="20" spans="1:9" s="6" customFormat="1" ht="12.75" customHeight="1">
      <c r="A20" s="18" t="s">
        <v>5</v>
      </c>
      <c r="B20" s="23">
        <f>842+34+1686+545+161+310+691+561</f>
        <v>4830</v>
      </c>
      <c r="C20" s="22">
        <f>455+34+1461+463+128+203+636+176</f>
        <v>3556</v>
      </c>
      <c r="D20" s="22">
        <f>387+225+82+32+106+54+385</f>
        <v>1271</v>
      </c>
      <c r="E20" s="20"/>
      <c r="F20" s="23">
        <f>781+40+1465+567+130+227+659+694</f>
        <v>4563</v>
      </c>
      <c r="G20" s="23">
        <f>731+26+1010+356+103+169+470+538</f>
        <v>3403</v>
      </c>
      <c r="I20" s="5"/>
    </row>
    <row r="21" spans="1:7" s="6" customFormat="1" ht="12.75" customHeight="1">
      <c r="A21" s="7"/>
      <c r="B21" s="8"/>
      <c r="C21" s="8"/>
      <c r="D21" s="8"/>
      <c r="E21" s="8"/>
      <c r="F21" s="8"/>
      <c r="G21" s="8"/>
    </row>
    <row r="22" s="6" customFormat="1" ht="12.75" customHeight="1">
      <c r="A22" s="9"/>
    </row>
    <row r="23" spans="1:3" s="6" customFormat="1" ht="12.75" customHeight="1">
      <c r="A23" s="14" t="s">
        <v>16</v>
      </c>
      <c r="C23" s="5"/>
    </row>
    <row r="24" spans="1:3" s="6" customFormat="1" ht="12.75" customHeight="1">
      <c r="A24" s="28" t="s">
        <v>14</v>
      </c>
      <c r="B24" s="28"/>
      <c r="C24" s="28"/>
    </row>
    <row r="25" ht="12.75" customHeight="1">
      <c r="A25" s="24" t="s">
        <v>17</v>
      </c>
    </row>
    <row r="26" spans="6:7" ht="12.75" customHeight="1">
      <c r="F26" s="19"/>
      <c r="G26" s="19"/>
    </row>
  </sheetData>
  <sheetProtection/>
  <mergeCells count="10">
    <mergeCell ref="A1:G1"/>
    <mergeCell ref="B14:G14"/>
    <mergeCell ref="A24:C24"/>
    <mergeCell ref="B3:D3"/>
    <mergeCell ref="F3:G3"/>
    <mergeCell ref="B4:B5"/>
    <mergeCell ref="C4:D4"/>
    <mergeCell ref="F4:F5"/>
    <mergeCell ref="G4:G5"/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2012-12-31T10:36:49Z</cp:lastPrinted>
  <dcterms:created xsi:type="dcterms:W3CDTF">2007-12-18T09:05:01Z</dcterms:created>
  <dcterms:modified xsi:type="dcterms:W3CDTF">2015-04-01T14:06:50Z</dcterms:modified>
  <cp:category/>
  <cp:version/>
  <cp:contentType/>
  <cp:contentStatus/>
</cp:coreProperties>
</file>