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Questa_cartella_di_lavoro" defaultThemeVersion="124226"/>
  <workbookProtection workbookPassword="CF81" lockStructure="1"/>
  <bookViews>
    <workbookView xWindow="480" yWindow="240" windowWidth="27795" windowHeight="12465"/>
  </bookViews>
  <sheets>
    <sheet name="domandaB" sheetId="1" r:id="rId1"/>
    <sheet name="dati" sheetId="2" state="hidden" r:id="rId2"/>
  </sheets>
  <externalReferences>
    <externalReference r:id="rId3"/>
  </externalReferences>
  <definedNames>
    <definedName name="Numero_totale_studenti_presenti_nell_edifico_scolastico_nell_a.s._2021_2022">domandaB!#REF!</definedName>
  </definedNames>
  <calcPr calcId="145621"/>
</workbook>
</file>

<file path=xl/calcChain.xml><?xml version="1.0" encoding="utf-8"?>
<calcChain xmlns="http://schemas.openxmlformats.org/spreadsheetml/2006/main">
  <c r="F79" i="1" l="1"/>
  <c r="F72" i="1"/>
  <c r="F67" i="1" l="1"/>
  <c r="F69" i="1"/>
  <c r="F65" i="1" l="1"/>
  <c r="F25" i="1"/>
  <c r="F23" i="1"/>
  <c r="F97" i="1" l="1"/>
  <c r="F89" i="1" s="1"/>
  <c r="F99" i="1" s="1"/>
</calcChain>
</file>

<file path=xl/sharedStrings.xml><?xml version="1.0" encoding="utf-8"?>
<sst xmlns="http://schemas.openxmlformats.org/spreadsheetml/2006/main" count="791" uniqueCount="451">
  <si>
    <t xml:space="preserve">REGIONE AUTONOMA VALLE D’AOSTA
ASSESSORATO ISTRUZIONE, UNIVERSITA', POLITICHE GIOVANILI, AFFARI EUROPEI E PARTECIPATE
DIPARTIMENTO SOVRAINTENDENZA AGLI STUDI
STRUTTURA PROGRAMMAZIONI EDILIZIA E LOGISTICA SCOLASTICA
</t>
  </si>
  <si>
    <t>SEZIONE 1 - ENTE RICHIEDENTE</t>
  </si>
  <si>
    <t>Ente Richiedente</t>
  </si>
  <si>
    <t>Denominazione</t>
  </si>
  <si>
    <t>Legale rappresentante</t>
  </si>
  <si>
    <t>Nome e Cognome</t>
  </si>
  <si>
    <t>SEZIONE 2 - EDIFICIO SCOLASTICO</t>
  </si>
  <si>
    <t>Codice edificio</t>
  </si>
  <si>
    <t xml:space="preserve"> </t>
  </si>
  <si>
    <t>Comune</t>
  </si>
  <si>
    <t>Indirizzo</t>
  </si>
  <si>
    <t>L'edificio ospita funzioni non scolastiche, se sì indicare quali</t>
  </si>
  <si>
    <t>Percentuale dell'edificio occupata da altre funzioni non scolastiche</t>
  </si>
  <si>
    <t>SEZIONE 3 - DESCRIZIONE DELL'INTERVENTO</t>
  </si>
  <si>
    <t>Titolo dell'intervento</t>
  </si>
  <si>
    <t>Tipologia di intervento per cui si chiede il finanziamento</t>
  </si>
  <si>
    <t>SEZIONE 4 - QUADRO ECONOMICO DELL'INTERVENTO</t>
  </si>
  <si>
    <t>di cui per parte scolastica dell'edificio</t>
  </si>
  <si>
    <t>di cui per parte edificio occupata da altre funzioni non scolastiche</t>
  </si>
  <si>
    <t>SEZIONE 5 - QUADRO FINANZIARIO DELL'INTERVENTO</t>
  </si>
  <si>
    <t>- Importo finanziamento richiesto</t>
  </si>
  <si>
    <t>- Importo compartecipazione obbligatoria relativa a parti non scolastiche</t>
  </si>
  <si>
    <t>SEZIONE 6 - DOCUMENTAZIONE ALLEGATA ALLA DOMANDA DI FINANZIAMENTO</t>
  </si>
  <si>
    <t>Codice edificio scolastico</t>
  </si>
  <si>
    <t>Nome Comune</t>
  </si>
  <si>
    <t>Stato dell`edificio</t>
  </si>
  <si>
    <t>0070022200</t>
  </si>
  <si>
    <t>Antey-Saint-André</t>
  </si>
  <si>
    <t>Edificio Attivo</t>
  </si>
  <si>
    <t>Frazione Bourg 43</t>
  </si>
  <si>
    <t>0070022300</t>
  </si>
  <si>
    <t>Frazione Bourg 1</t>
  </si>
  <si>
    <t>0070030001</t>
  </si>
  <si>
    <t>Aosta</t>
  </si>
  <si>
    <t>Via Chavanne 23/E</t>
  </si>
  <si>
    <t>0070030002</t>
  </si>
  <si>
    <t>Strada Dei Cappuccini 2B</t>
  </si>
  <si>
    <t>0070030003</t>
  </si>
  <si>
    <t>Corso Padre Lorenzo 23</t>
  </si>
  <si>
    <t>0070030005</t>
  </si>
  <si>
    <t>Edificio in cui non è presente un PES e per il quale l'Ente proprietario non ha ancora previsto altra destinazione</t>
  </si>
  <si>
    <t>Via Soldats de la neige 25</t>
  </si>
  <si>
    <t>0070030100</t>
  </si>
  <si>
    <t>Via Bramafam 3</t>
  </si>
  <si>
    <t>0070030200</t>
  </si>
  <si>
    <t>Località Excenex-Capoluogo 1</t>
  </si>
  <si>
    <t>0070030300</t>
  </si>
  <si>
    <t>Località Signayes Ossan 137</t>
  </si>
  <si>
    <t>0070030400</t>
  </si>
  <si>
    <t>Piazza San Francesco 2</t>
  </si>
  <si>
    <t>0070030500</t>
  </si>
  <si>
    <t>Nuovo edificio inserito per richiesta di finanziamento</t>
  </si>
  <si>
    <t>Altro Reg. La Rochère 1/A</t>
  </si>
  <si>
    <t>0070030501</t>
  </si>
  <si>
    <t>Altro Regione La Rochère 1/B</t>
  </si>
  <si>
    <t>0070030598</t>
  </si>
  <si>
    <t>Via Jean Boniface Festaz 27/A</t>
  </si>
  <si>
    <t>0070030600</t>
  </si>
  <si>
    <t>Piazza Arco d`Augusto 19</t>
  </si>
  <si>
    <t>0070030601</t>
  </si>
  <si>
    <t>Via Chambéry 105</t>
  </si>
  <si>
    <t>0070030606</t>
  </si>
  <si>
    <t>Viale Conseil des Commis 36</t>
  </si>
  <si>
    <t>0070030612</t>
  </si>
  <si>
    <t>Via Giacomo Matteotti 2</t>
  </si>
  <si>
    <t>0070030613</t>
  </si>
  <si>
    <t>Strada dei Cappuccini 2A</t>
  </si>
  <si>
    <t>0070030614</t>
  </si>
  <si>
    <t>Via Torino 55</t>
  </si>
  <si>
    <t>0070030615</t>
  </si>
  <si>
    <t>Via Giuseppe Garibaldi (Palestra) 18/A</t>
  </si>
  <si>
    <t>0070030616</t>
  </si>
  <si>
    <t>Viale Federico Chabod 8</t>
  </si>
  <si>
    <t>0070030617</t>
  </si>
  <si>
    <t>0070030700</t>
  </si>
  <si>
    <t>Via Vittorio Avondo 8</t>
  </si>
  <si>
    <t>0070030800</t>
  </si>
  <si>
    <t>Via Buthier 22</t>
  </si>
  <si>
    <t>0070030900</t>
  </si>
  <si>
    <t>Piazza Arco d`Augusto 21</t>
  </si>
  <si>
    <t>0070031100</t>
  </si>
  <si>
    <t>Corso Ivrea 19</t>
  </si>
  <si>
    <t>0070031200</t>
  </si>
  <si>
    <t>Viale della Pace 28</t>
  </si>
  <si>
    <t>0070031300</t>
  </si>
  <si>
    <t>Località La Chapelle 145</t>
  </si>
  <si>
    <t>0070031400</t>
  </si>
  <si>
    <t>Viale della Pace 11</t>
  </si>
  <si>
    <t>0070031800</t>
  </si>
  <si>
    <t>Via Lys 44</t>
  </si>
  <si>
    <t>0070031900</t>
  </si>
  <si>
    <t>Via Maggior Cavagnet 8</t>
  </si>
  <si>
    <t>0070032000</t>
  </si>
  <si>
    <t>Via Chavanne 23 K</t>
  </si>
  <si>
    <t>0070032300</t>
  </si>
  <si>
    <t>Via Monte Grivola 16/A</t>
  </si>
  <si>
    <t>0070032400</t>
  </si>
  <si>
    <t>Via Parigi 137</t>
  </si>
  <si>
    <t>0070032500</t>
  </si>
  <si>
    <t>Corso Saint-Martin-de-Corléans 252</t>
  </si>
  <si>
    <t>0070032600</t>
  </si>
  <si>
    <t>Viale Federico Chabod 120</t>
  </si>
  <si>
    <t>0070040001</t>
  </si>
  <si>
    <t>Arnad</t>
  </si>
  <si>
    <t>Frazione Clos 14</t>
  </si>
  <si>
    <t>0070044900</t>
  </si>
  <si>
    <t>Frazione Closé 32</t>
  </si>
  <si>
    <t>0070055000</t>
  </si>
  <si>
    <t>Arvier</t>
  </si>
  <si>
    <t>Via Saint-Antoine 10</t>
  </si>
  <si>
    <t>0070073600</t>
  </si>
  <si>
    <t>Ayas</t>
  </si>
  <si>
    <t>Rue Barmasc 29</t>
  </si>
  <si>
    <t>0070083800</t>
  </si>
  <si>
    <t>Aymavilles</t>
  </si>
  <si>
    <t>Frazione Capoluogo 27</t>
  </si>
  <si>
    <t>0070119000</t>
  </si>
  <si>
    <t>Brissogne</t>
  </si>
  <si>
    <t>Frazione Le Moulin 1</t>
  </si>
  <si>
    <t>0070123800</t>
  </si>
  <si>
    <t>Brusson</t>
  </si>
  <si>
    <t>Rue La Pila 178</t>
  </si>
  <si>
    <t>0070133900</t>
  </si>
  <si>
    <t>Challand-Saint-Anselme</t>
  </si>
  <si>
    <t>Edificio in ristrutturazione</t>
  </si>
  <si>
    <t>Frazione Quincod 153</t>
  </si>
  <si>
    <t>0070134000</t>
  </si>
  <si>
    <t>Frazione Maè 10</t>
  </si>
  <si>
    <t>0070144000</t>
  </si>
  <si>
    <t>Challand-Saint-Victor</t>
  </si>
  <si>
    <t>Frazione Ville 220</t>
  </si>
  <si>
    <t>0070150900</t>
  </si>
  <si>
    <t>Chambave</t>
  </si>
  <si>
    <t>Via Arberaz 3</t>
  </si>
  <si>
    <t>0070175000</t>
  </si>
  <si>
    <t>Champdepraz</t>
  </si>
  <si>
    <t>Località La Fabrique 181</t>
  </si>
  <si>
    <t>0070186100</t>
  </si>
  <si>
    <t>Champorcher</t>
  </si>
  <si>
    <t>Frazione Loré 1</t>
  </si>
  <si>
    <t>0070190300</t>
  </si>
  <si>
    <t>Charvensod</t>
  </si>
  <si>
    <t>Località Plan Felinaz 3</t>
  </si>
  <si>
    <t>0070190800</t>
  </si>
  <si>
    <t>Località Pont Suaz 19</t>
  </si>
  <si>
    <t>0070199600</t>
  </si>
  <si>
    <t>Località Capoluogo 65</t>
  </si>
  <si>
    <t>0070199700</t>
  </si>
  <si>
    <t>Località Plan Félinaz 1</t>
  </si>
  <si>
    <t>0070200600</t>
  </si>
  <si>
    <t>Châtillon</t>
  </si>
  <si>
    <t>Via Tornafol 7</t>
  </si>
  <si>
    <t>0070200700</t>
  </si>
  <si>
    <t>Rue de la Gare 39</t>
  </si>
  <si>
    <t>0070200800</t>
  </si>
  <si>
    <t>Via Italo Mus 14</t>
  </si>
  <si>
    <t>0070200900</t>
  </si>
  <si>
    <t>Piazza Duc 13</t>
  </si>
  <si>
    <t>0070201000</t>
  </si>
  <si>
    <t>Via Ménabrea 59/A</t>
  </si>
  <si>
    <t>0070201100</t>
  </si>
  <si>
    <t>Frazione La Sounère 26</t>
  </si>
  <si>
    <t>0070201600</t>
  </si>
  <si>
    <t>Via Plantin 1</t>
  </si>
  <si>
    <t>0070201700</t>
  </si>
  <si>
    <t>Via Pellissier 8</t>
  </si>
  <si>
    <t>0070210007</t>
  </si>
  <si>
    <t>Cogne</t>
  </si>
  <si>
    <t>Rue Bourgeois 29</t>
  </si>
  <si>
    <t>0070210619</t>
  </si>
  <si>
    <t>Rue Bourgeois 28</t>
  </si>
  <si>
    <t>0070220629</t>
  </si>
  <si>
    <t>Courmayeur</t>
  </si>
  <si>
    <t>Viale Monte Bianco 41</t>
  </si>
  <si>
    <t>0070222600</t>
  </si>
  <si>
    <t>Viale Monte Bianco 48</t>
  </si>
  <si>
    <t>0070230631</t>
  </si>
  <si>
    <t>Donnas</t>
  </si>
  <si>
    <t>Piazza XXV Aprile 2</t>
  </si>
  <si>
    <t>0070236200</t>
  </si>
  <si>
    <t>Piazza XXV Aprile 6</t>
  </si>
  <si>
    <t>0070236300</t>
  </si>
  <si>
    <t>Via Grand Vert 2</t>
  </si>
  <si>
    <t>0070246400</t>
  </si>
  <si>
    <t>Doues</t>
  </si>
  <si>
    <t>Frazione Condemine 2</t>
  </si>
  <si>
    <t>0070250008</t>
  </si>
  <si>
    <t>Émarèse</t>
  </si>
  <si>
    <t>Frazione Erésaz 1</t>
  </si>
  <si>
    <t>0070266500</t>
  </si>
  <si>
    <t>Etroubles</t>
  </si>
  <si>
    <t>Via De la Tour 1</t>
  </si>
  <si>
    <t>0070277800</t>
  </si>
  <si>
    <t>Fénis</t>
  </si>
  <si>
    <t>Località Chez-Croset 5</t>
  </si>
  <si>
    <t>0070280628</t>
  </si>
  <si>
    <t>Fontainemore</t>
  </si>
  <si>
    <t>Località Capoluogo 83</t>
  </si>
  <si>
    <t>0070287000</t>
  </si>
  <si>
    <t>Località Graney (Mensa scolastica) 93</t>
  </si>
  <si>
    <t>0070297100</t>
  </si>
  <si>
    <t>Gaby</t>
  </si>
  <si>
    <t>Località Kiamourseyra 9</t>
  </si>
  <si>
    <t>0070300001</t>
  </si>
  <si>
    <t>Gignod</t>
  </si>
  <si>
    <t>Frazione Chef Lieu 3</t>
  </si>
  <si>
    <t>0070306600</t>
  </si>
  <si>
    <t>Frazione La Bedegaz 28</t>
  </si>
  <si>
    <t>0070307100</t>
  </si>
  <si>
    <t>Frazione La Bedegaz 30</t>
  </si>
  <si>
    <t>0070307200</t>
  </si>
  <si>
    <t>Frazione Variney 37</t>
  </si>
  <si>
    <t>0070307300</t>
  </si>
  <si>
    <t>Frazione Variney (Mensa scolastica) 39</t>
  </si>
  <si>
    <t>0070307700</t>
  </si>
  <si>
    <t>Località Chez Roncoz 29</t>
  </si>
  <si>
    <t>0070310400</t>
  </si>
  <si>
    <t>Gressan</t>
  </si>
  <si>
    <t>Frazione La Cort 4</t>
  </si>
  <si>
    <t>0070310500</t>
  </si>
  <si>
    <t>Frazione La Cort 2</t>
  </si>
  <si>
    <t>0070319900</t>
  </si>
  <si>
    <t>Frazione La Palud 26</t>
  </si>
  <si>
    <t>0070327200</t>
  </si>
  <si>
    <t>Gressoney-La-Trinitè</t>
  </si>
  <si>
    <t>Località Tache 28</t>
  </si>
  <si>
    <t>0070332600</t>
  </si>
  <si>
    <t>Gressoney-Saint-Jean</t>
  </si>
  <si>
    <t>Strada S.R. 44 3</t>
  </si>
  <si>
    <t>0070337300</t>
  </si>
  <si>
    <t>Piazza Beck Peccoz 1</t>
  </si>
  <si>
    <t>0070338600</t>
  </si>
  <si>
    <t>Via ROVENO 10</t>
  </si>
  <si>
    <t>0070340001</t>
  </si>
  <si>
    <t>Hône</t>
  </si>
  <si>
    <t>Via Raffort sn</t>
  </si>
  <si>
    <t>0070340633</t>
  </si>
  <si>
    <t>Altro</t>
  </si>
  <si>
    <t>Via Emilio Chanoux 38</t>
  </si>
  <si>
    <t>0070355200</t>
  </si>
  <si>
    <t>Introd</t>
  </si>
  <si>
    <t>Località Plan d`Introd 5</t>
  </si>
  <si>
    <t>0070368100</t>
  </si>
  <si>
    <t>Issime</t>
  </si>
  <si>
    <t>Località Capoluogo 66</t>
  </si>
  <si>
    <t>0070370627</t>
  </si>
  <si>
    <t>Issogne</t>
  </si>
  <si>
    <t>Località La Colombière 18</t>
  </si>
  <si>
    <t>0070380000</t>
  </si>
  <si>
    <t>Jovençan</t>
  </si>
  <si>
    <t>Località Jobel 24</t>
  </si>
  <si>
    <t>0070402700</t>
  </si>
  <si>
    <t>La Salle</t>
  </si>
  <si>
    <t>Frazione Derby 295</t>
  </si>
  <si>
    <t>0070403200</t>
  </si>
  <si>
    <t>Via Colomba 10</t>
  </si>
  <si>
    <t>0070412800</t>
  </si>
  <si>
    <t>La Thuile</t>
  </si>
  <si>
    <t>Via Paolo De Bernard 25</t>
  </si>
  <si>
    <t>0070427400</t>
  </si>
  <si>
    <t>Lillianes</t>
  </si>
  <si>
    <t>Località Le They-Dessous 50</t>
  </si>
  <si>
    <t>0070430001</t>
  </si>
  <si>
    <t>Montjovet</t>
  </si>
  <si>
    <t>Frazione Le Bourg 98</t>
  </si>
  <si>
    <t>0070435200</t>
  </si>
  <si>
    <t>Frazione Berriat 40</t>
  </si>
  <si>
    <t>0070435300</t>
  </si>
  <si>
    <t>Edificio non agibile</t>
  </si>
  <si>
    <t>Frazione Ruelle 31</t>
  </si>
  <si>
    <t>0070440012</t>
  </si>
  <si>
    <t>Morgex</t>
  </si>
  <si>
    <t>Viale Convento 2</t>
  </si>
  <si>
    <t>0070440013</t>
  </si>
  <si>
    <t>Via V.le Jean Baptiste Cerlogne 8</t>
  </si>
  <si>
    <t>0070440632</t>
  </si>
  <si>
    <t>Viale del Convento 12</t>
  </si>
  <si>
    <t>0070442900</t>
  </si>
  <si>
    <t>Viale del Convento 10</t>
  </si>
  <si>
    <t>0070457900</t>
  </si>
  <si>
    <t>Nus</t>
  </si>
  <si>
    <t>Via Corrado Gex 16</t>
  </si>
  <si>
    <t>0070458200</t>
  </si>
  <si>
    <t>Via Corrado Gex 5</t>
  </si>
  <si>
    <t>0070458400</t>
  </si>
  <si>
    <t>Via Saint-Barthélemy 7</t>
  </si>
  <si>
    <t>0070458410</t>
  </si>
  <si>
    <t>Via Via Saint-Barthélemy 7</t>
  </si>
  <si>
    <t>0070476700</t>
  </si>
  <si>
    <t>Oyace</t>
  </si>
  <si>
    <t>Località La Crétaz 2</t>
  </si>
  <si>
    <t>0070487500</t>
  </si>
  <si>
    <t>Perloz</t>
  </si>
  <si>
    <t>Località Capoluogo 2</t>
  </si>
  <si>
    <t>0070490100</t>
  </si>
  <si>
    <t>Pollein</t>
  </si>
  <si>
    <t>0070490200</t>
  </si>
  <si>
    <t>Località Capoluogo 3</t>
  </si>
  <si>
    <t>0070511200</t>
  </si>
  <si>
    <t>Pontey</t>
  </si>
  <si>
    <t>Frazione Lassolaz 4</t>
  </si>
  <si>
    <t>0070511800</t>
  </si>
  <si>
    <t>Frazione Lassolaz 5</t>
  </si>
  <si>
    <t>0070527000</t>
  </si>
  <si>
    <t>Pont-Saint-Martin</t>
  </si>
  <si>
    <t>Piazza Martiri della Libertà 2</t>
  </si>
  <si>
    <t>0070527600</t>
  </si>
  <si>
    <t>Via Caduti del Lavoro 21</t>
  </si>
  <si>
    <t>0070528400</t>
  </si>
  <si>
    <t>Via Caduti del Lavoro 19</t>
  </si>
  <si>
    <t>0070528500</t>
  </si>
  <si>
    <t>Via Emile Chanoux 154</t>
  </si>
  <si>
    <t>0070533000</t>
  </si>
  <si>
    <t>Pré-Saint-Didier</t>
  </si>
  <si>
    <t>Viale du Mont Blanc 17</t>
  </si>
  <si>
    <t>0070540001</t>
  </si>
  <si>
    <t>Quart</t>
  </si>
  <si>
    <t>Località Petit-Français 1/A</t>
  </si>
  <si>
    <t>0070548600</t>
  </si>
  <si>
    <t>Frazione Chantignan 15</t>
  </si>
  <si>
    <t>0070548700</t>
  </si>
  <si>
    <t>Località Bas Villair 19</t>
  </si>
  <si>
    <t>0070549200</t>
  </si>
  <si>
    <t>Frazione Petit Francais 17</t>
  </si>
  <si>
    <t>0070549500</t>
  </si>
  <si>
    <t>Località Bas Villair 17</t>
  </si>
  <si>
    <t>0070552500</t>
  </si>
  <si>
    <t>Rhêmes-Notre-Dame</t>
  </si>
  <si>
    <t>Frazione Bruil 11</t>
  </si>
  <si>
    <t>0070565300</t>
  </si>
  <si>
    <t>Rhêmes-Saint-Georges</t>
  </si>
  <si>
    <t>Frazione Comunale della Chiesa Parrocchiale 63</t>
  </si>
  <si>
    <t>0070576800</t>
  </si>
  <si>
    <t>Roisan</t>
  </si>
  <si>
    <t>Frazione Champvillair Dessus 22</t>
  </si>
  <si>
    <t>0070588800</t>
  </si>
  <si>
    <t>Saint-Christophe</t>
  </si>
  <si>
    <t>Località Bret 20</t>
  </si>
  <si>
    <t>0070588900</t>
  </si>
  <si>
    <t>Località Pallein 32</t>
  </si>
  <si>
    <t>0070608000</t>
  </si>
  <si>
    <t>Saint-Marcel</t>
  </si>
  <si>
    <t>Località Sinsein 58</t>
  </si>
  <si>
    <t>0070613900</t>
  </si>
  <si>
    <t>Saint-Nicolas</t>
  </si>
  <si>
    <t>Frazione Fossaz Dessous 1</t>
  </si>
  <si>
    <t>0070634000</t>
  </si>
  <si>
    <t>Saint-Pierre</t>
  </si>
  <si>
    <t>Via Corrado Gex 3</t>
  </si>
  <si>
    <t>0070634600</t>
  </si>
  <si>
    <t>Località Ordines 35</t>
  </si>
  <si>
    <t>0070647500</t>
  </si>
  <si>
    <t>Saint-Rhémy-en-Bosses</t>
  </si>
  <si>
    <t>Località Praz-du-Mas-Falcoz 28</t>
  </si>
  <si>
    <t>0070650610</t>
  </si>
  <si>
    <t>Saint-Vincent</t>
  </si>
  <si>
    <t>Via Mons. Alliod 5</t>
  </si>
  <si>
    <t>0070652300</t>
  </si>
  <si>
    <t>Piazza della Chiesa 9</t>
  </si>
  <si>
    <t>0070652400</t>
  </si>
  <si>
    <t>Frazione Trueil - Moron 4</t>
  </si>
  <si>
    <t>0070652500</t>
  </si>
  <si>
    <t>Via Roma 62</t>
  </si>
  <si>
    <t>0070652900</t>
  </si>
  <si>
    <t>Via Monsignor Alliod 2</t>
  </si>
  <si>
    <t>0070660630</t>
  </si>
  <si>
    <t>Sarre</t>
  </si>
  <si>
    <t>Frazione Ronc 15</t>
  </si>
  <si>
    <t>0070664100</t>
  </si>
  <si>
    <t>Frazione Tissoret 71</t>
  </si>
  <si>
    <t>0070664300</t>
  </si>
  <si>
    <t>Frazione Montan 29</t>
  </si>
  <si>
    <t>0070672500</t>
  </si>
  <si>
    <t>Torgnon</t>
  </si>
  <si>
    <t>Frazione Mongnod 34</t>
  </si>
  <si>
    <t>0070686100</t>
  </si>
  <si>
    <t>Valgrisenche</t>
  </si>
  <si>
    <t>Località Capoluogo 26</t>
  </si>
  <si>
    <t>0070696900</t>
  </si>
  <si>
    <t>Valpelline</t>
  </si>
  <si>
    <t>Frazione Capoluogo 28</t>
  </si>
  <si>
    <t>0070696901</t>
  </si>
  <si>
    <t>Altro Capoluogo (Mensa scolastica) 27</t>
  </si>
  <si>
    <t>0070702300</t>
  </si>
  <si>
    <t>Valsavarenche</t>
  </si>
  <si>
    <t>Località Dégioz 166</t>
  </si>
  <si>
    <t>0070712600</t>
  </si>
  <si>
    <t>Valtournenche</t>
  </si>
  <si>
    <t>Via Abbé Gorret 5</t>
  </si>
  <si>
    <t>0070713300</t>
  </si>
  <si>
    <t>Piazza Carrel 10</t>
  </si>
  <si>
    <t>0070713500</t>
  </si>
  <si>
    <t>Frazione Crétaz 28</t>
  </si>
  <si>
    <t>0070721300</t>
  </si>
  <si>
    <t>Verrayes</t>
  </si>
  <si>
    <t>Frazione Voisinal 30</t>
  </si>
  <si>
    <t>0070721400</t>
  </si>
  <si>
    <t>Località Champagnet 17</t>
  </si>
  <si>
    <t>0070730006</t>
  </si>
  <si>
    <t>Verrès</t>
  </si>
  <si>
    <t>Via Frères Gilles 33</t>
  </si>
  <si>
    <t>0070730007</t>
  </si>
  <si>
    <t>Via Piazza Enrico Brambilla 1</t>
  </si>
  <si>
    <t>0070734600</t>
  </si>
  <si>
    <t>Via delle scuole 4</t>
  </si>
  <si>
    <t>0070735400</t>
  </si>
  <si>
    <t>Via Giardini 20</t>
  </si>
  <si>
    <t>0070736000</t>
  </si>
  <si>
    <t>Via Amilcare Cretier 9</t>
  </si>
  <si>
    <t>0070740618</t>
  </si>
  <si>
    <t>Villeneuve</t>
  </si>
  <si>
    <t>Frazione Champagne 54</t>
  </si>
  <si>
    <t>0070745400</t>
  </si>
  <si>
    <t>Via Pierino Chanoux 72</t>
  </si>
  <si>
    <t>0070746200</t>
  </si>
  <si>
    <t>Ente richiedente</t>
  </si>
  <si>
    <t>Unité des Communes</t>
  </si>
  <si>
    <t>Società di Enti locali</t>
  </si>
  <si>
    <t>legale rappresentante</t>
  </si>
  <si>
    <t>Sindaco</t>
  </si>
  <si>
    <t>Presidente Unité des Communes</t>
  </si>
  <si>
    <t>Presidente Società di Enti locali</t>
  </si>
  <si>
    <r>
      <rPr>
        <b/>
        <sz val="11"/>
        <rFont val="Calibri"/>
        <family val="2"/>
      </rPr>
      <t>Irisk</t>
    </r>
  </si>
  <si>
    <t>0070062100</t>
  </si>
  <si>
    <t>0070526900</t>
  </si>
  <si>
    <t>0070653000</t>
  </si>
  <si>
    <t>L'anagrafe regionale dell'edilizia scolastica è stata aggiornata</t>
  </si>
  <si>
    <t>Adeguamento alle norme di sicurezza (prevenzione incendi, adeguamento impianti elettrici e igienico sanitari)</t>
  </si>
  <si>
    <t>Abbattimento barriere architettoniche</t>
  </si>
  <si>
    <t>Adeguamenti funzionali per esigenze didattiche</t>
  </si>
  <si>
    <t>Manutenzione straordinaria non rientrante nei precedenti casi</t>
  </si>
  <si>
    <t>Livello di progettazione disponibile</t>
  </si>
  <si>
    <t>livello di progettazione</t>
  </si>
  <si>
    <t>Documentazione minima di carattere tecnico</t>
  </si>
  <si>
    <t>Progetto di fattibilità tecnica ed economica</t>
  </si>
  <si>
    <t>Progetto definitivo</t>
  </si>
  <si>
    <t>Progetto esecutivo</t>
  </si>
  <si>
    <t>Importo intervento</t>
  </si>
  <si>
    <t>IVA</t>
  </si>
  <si>
    <t>Importo totale dell'intervento (deve coincidere con l'importo totale riportato nella sezione 5)</t>
  </si>
  <si>
    <t>Importo totale dell'intervento (deve coincidere con l'importo totale riportato nella sezione 4)</t>
  </si>
  <si>
    <t>- Importo compartecipazione volontaria</t>
  </si>
  <si>
    <t>- Importo compartecipazione obbligatoria per spesa superiore a 150,000 euro</t>
  </si>
  <si>
    <t>Quota di compartecipazione volontaria in percentuale sull'importo totale dell'intervento esclusa la compartecipazione obbligatoria</t>
  </si>
  <si>
    <t>Relazione dettagliata descrittiva dell'intervento proposto</t>
  </si>
  <si>
    <t>Computo metrico estimativo</t>
  </si>
  <si>
    <t>Quadro tecnico economico dell'intervento</t>
  </si>
  <si>
    <t>Dichiarazione di impegno alla compartecipazione volontaria</t>
  </si>
  <si>
    <t>Dichiarazione di impegno alla compartecipazione obbligatoria</t>
  </si>
  <si>
    <t>DOMANDA DI FINANZIAMENTO
Interventi finanziabili ai sensi  dell'art.2 comma 1 lettera b) dei criteri approvati con DGR n. 1188 in data 10/10/2022
Spese tecniche correlate a interventi di edilizia scolastica</t>
  </si>
  <si>
    <t>ART. 7 - L.R. 1° AGOSTO 2022, N. 18
Interventi di edilizia scolastica di competenza degli enti locali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</si>
</sst>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0;###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name val="Calibri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vertical="top" wrapText="1"/>
    </xf>
    <xf numFmtId="0" fontId="0" fillId="0" borderId="0" xfId="0" applyProtection="1"/>
    <xf numFmtId="0" fontId="0" fillId="0" borderId="2" xfId="0" applyBorder="1" applyProtection="1"/>
    <xf numFmtId="0" fontId="2" fillId="0" borderId="0" xfId="0" applyFont="1" applyProtection="1"/>
    <xf numFmtId="0" fontId="3" fillId="0" borderId="0" xfId="0" applyFont="1" applyBorder="1" applyAlignment="1" applyProtection="1">
      <alignment horizontal="center" vertical="top" wrapText="1"/>
    </xf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10" xfId="0" applyBorder="1" applyProtection="1"/>
    <xf numFmtId="0" fontId="0" fillId="0" borderId="1" xfId="0" applyBorder="1" applyProtection="1"/>
    <xf numFmtId="0" fontId="0" fillId="0" borderId="11" xfId="0" applyBorder="1" applyProtection="1"/>
    <xf numFmtId="0" fontId="0" fillId="5" borderId="0" xfId="0" applyFill="1" applyBorder="1" applyAlignment="1" applyProtection="1">
      <alignment horizontal="left"/>
    </xf>
    <xf numFmtId="0" fontId="0" fillId="0" borderId="15" xfId="0" applyBorder="1" applyProtection="1"/>
    <xf numFmtId="0" fontId="0" fillId="0" borderId="16" xfId="0" applyBorder="1" applyProtection="1"/>
    <xf numFmtId="0" fontId="7" fillId="0" borderId="0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left"/>
    </xf>
    <xf numFmtId="0" fontId="1" fillId="0" borderId="15" xfId="0" applyFont="1" applyBorder="1" applyAlignment="1" applyProtection="1"/>
    <xf numFmtId="0" fontId="1" fillId="0" borderId="2" xfId="0" applyFont="1" applyBorder="1" applyAlignment="1" applyProtection="1"/>
    <xf numFmtId="0" fontId="1" fillId="0" borderId="16" xfId="0" applyFont="1" applyBorder="1" applyAlignment="1" applyProtection="1"/>
    <xf numFmtId="0" fontId="8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" fontId="0" fillId="3" borderId="26" xfId="0" applyNumberFormat="1" applyFill="1" applyBorder="1" applyAlignment="1" applyProtection="1"/>
    <xf numFmtId="0" fontId="1" fillId="0" borderId="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 applyBorder="1" applyProtection="1"/>
    <xf numFmtId="0" fontId="0" fillId="0" borderId="0" xfId="0" applyBorder="1" applyAlignment="1" applyProtection="1"/>
    <xf numFmtId="49" fontId="0" fillId="0" borderId="0" xfId="0" applyNumberFormat="1" applyBorder="1" applyAlignment="1" applyProtection="1"/>
    <xf numFmtId="0" fontId="8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top"/>
    </xf>
    <xf numFmtId="0" fontId="0" fillId="0" borderId="27" xfId="0" applyBorder="1" applyProtection="1"/>
    <xf numFmtId="0" fontId="0" fillId="5" borderId="8" xfId="0" applyFill="1" applyBorder="1" applyAlignment="1" applyProtection="1">
      <alignment horizontal="left"/>
    </xf>
    <xf numFmtId="0" fontId="0" fillId="5" borderId="22" xfId="0" applyFill="1" applyBorder="1" applyAlignment="1" applyProtection="1">
      <alignment horizontal="left"/>
    </xf>
    <xf numFmtId="0" fontId="0" fillId="0" borderId="20" xfId="0" applyBorder="1" applyProtection="1"/>
    <xf numFmtId="4" fontId="0" fillId="5" borderId="0" xfId="0" applyNumberFormat="1" applyFill="1" applyBorder="1" applyAlignment="1" applyProtection="1"/>
    <xf numFmtId="0" fontId="0" fillId="5" borderId="0" xfId="0" applyFill="1" applyBorder="1" applyAlignment="1" applyProtection="1">
      <alignment horizontal="left" vertical="top" wrapText="1"/>
    </xf>
    <xf numFmtId="4" fontId="0" fillId="5" borderId="1" xfId="0" applyNumberFormat="1" applyFill="1" applyBorder="1" applyAlignment="1" applyProtection="1"/>
    <xf numFmtId="0" fontId="0" fillId="5" borderId="1" xfId="0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vertical="top" wrapText="1"/>
    </xf>
    <xf numFmtId="0" fontId="9" fillId="0" borderId="28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Font="1"/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top" wrapText="1"/>
    </xf>
    <xf numFmtId="164" fontId="12" fillId="0" borderId="29" xfId="0" applyNumberFormat="1" applyFont="1" applyFill="1" applyBorder="1" applyAlignment="1">
      <alignment horizontal="left" vertical="top" wrapText="1"/>
    </xf>
    <xf numFmtId="164" fontId="12" fillId="0" borderId="29" xfId="0" applyNumberFormat="1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top" wrapText="1"/>
    </xf>
    <xf numFmtId="164" fontId="12" fillId="0" borderId="3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10" fontId="0" fillId="3" borderId="24" xfId="0" applyNumberFormat="1" applyFill="1" applyBorder="1" applyAlignment="1" applyProtection="1">
      <protection locked="0"/>
    </xf>
    <xf numFmtId="4" fontId="0" fillId="3" borderId="24" xfId="0" applyNumberForma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 applyAlignment="1" applyProtection="1">
      <alignment horizontal="left" vertical="top" wrapText="1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left"/>
    </xf>
    <xf numFmtId="0" fontId="0" fillId="4" borderId="13" xfId="0" applyFill="1" applyBorder="1" applyAlignment="1" applyProtection="1">
      <alignment horizontal="left"/>
    </xf>
    <xf numFmtId="0" fontId="0" fillId="4" borderId="14" xfId="0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 vertical="top"/>
      <protection locked="0"/>
    </xf>
    <xf numFmtId="0" fontId="8" fillId="3" borderId="18" xfId="0" applyFont="1" applyFill="1" applyBorder="1" applyAlignment="1" applyProtection="1">
      <alignment horizontal="left" vertical="top"/>
      <protection locked="0"/>
    </xf>
    <xf numFmtId="0" fontId="8" fillId="3" borderId="19" xfId="0" applyFont="1" applyFill="1" applyBorder="1" applyAlignment="1" applyProtection="1">
      <alignment horizontal="left" vertical="top"/>
      <protection locked="0"/>
    </xf>
    <xf numFmtId="0" fontId="8" fillId="3" borderId="20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Border="1" applyAlignment="1" applyProtection="1">
      <alignment horizontal="left" vertical="top"/>
      <protection locked="0"/>
    </xf>
    <xf numFmtId="0" fontId="8" fillId="3" borderId="6" xfId="0" applyFont="1" applyFill="1" applyBorder="1" applyAlignment="1" applyProtection="1">
      <alignment horizontal="left" vertical="top"/>
      <protection locked="0"/>
    </xf>
    <xf numFmtId="0" fontId="8" fillId="3" borderId="21" xfId="0" applyFont="1" applyFill="1" applyBorder="1" applyAlignment="1" applyProtection="1">
      <alignment horizontal="left" vertical="top"/>
      <protection locked="0"/>
    </xf>
    <xf numFmtId="0" fontId="8" fillId="3" borderId="22" xfId="0" applyFont="1" applyFill="1" applyBorder="1" applyAlignment="1" applyProtection="1">
      <alignment horizontal="left" vertical="top"/>
      <protection locked="0"/>
    </xf>
    <xf numFmtId="0" fontId="8" fillId="3" borderId="23" xfId="0" applyFont="1" applyFill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5" fillId="2" borderId="31" xfId="0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dati!$A$3" lockText="1" noThreeD="1"/>
</file>

<file path=xl/ctrlProps/ctrlProp10.xml><?xml version="1.0" encoding="utf-8"?>
<formControlPr xmlns="http://schemas.microsoft.com/office/spreadsheetml/2009/9/main" objectType="CheckBox" fmlaLink="dati!$A$9" lockText="1" noThreeD="1"/>
</file>

<file path=xl/ctrlProps/ctrlProp11.xml><?xml version="1.0" encoding="utf-8"?>
<formControlPr xmlns="http://schemas.microsoft.com/office/spreadsheetml/2009/9/main" objectType="CheckBox" fmlaLink="dati!$A$14" lockText="1" noThreeD="1"/>
</file>

<file path=xl/ctrlProps/ctrlProp12.xml><?xml version="1.0" encoding="utf-8"?>
<formControlPr xmlns="http://schemas.microsoft.com/office/spreadsheetml/2009/9/main" objectType="CheckBox" fmlaLink="dati!$A$13" lockText="1" noThreeD="1"/>
</file>

<file path=xl/ctrlProps/ctrlProp13.xml><?xml version="1.0" encoding="utf-8"?>
<formControlPr xmlns="http://schemas.microsoft.com/office/spreadsheetml/2009/9/main" objectType="CheckBox" fmlaLink="dati!$A$15" lockText="1" noThreeD="1"/>
</file>

<file path=xl/ctrlProps/ctrlProp14.xml><?xml version="1.0" encoding="utf-8"?>
<formControlPr xmlns="http://schemas.microsoft.com/office/spreadsheetml/2009/9/main" objectType="CheckBox" fmlaLink="dati!$A$18" lockText="1" noThreeD="1"/>
</file>

<file path=xl/ctrlProps/ctrlProp15.xml><?xml version="1.0" encoding="utf-8"?>
<formControlPr xmlns="http://schemas.microsoft.com/office/spreadsheetml/2009/9/main" objectType="CheckBox" fmlaLink="dati!$A$19" lockText="1" noThreeD="1"/>
</file>

<file path=xl/ctrlProps/ctrlProp2.xml><?xml version="1.0" encoding="utf-8"?>
<formControlPr xmlns="http://schemas.microsoft.com/office/spreadsheetml/2009/9/main" objectType="CheckBox" fmlaLink="dati!$A$2" lockText="1" noThreeD="1"/>
</file>

<file path=xl/ctrlProps/ctrlProp3.xml><?xml version="1.0" encoding="utf-8"?>
<formControlPr xmlns="http://schemas.microsoft.com/office/spreadsheetml/2009/9/main" objectType="CheckBox" fmlaLink="dati!$A$20" lockText="1" noThreeD="1"/>
</file>

<file path=xl/ctrlProps/ctrlProp4.xml><?xml version="1.0" encoding="utf-8"?>
<formControlPr xmlns="http://schemas.microsoft.com/office/spreadsheetml/2009/9/main" objectType="CheckBox" fmlaLink="dati!$A$210" lockText="1" noThreeD="1"/>
</file>

<file path=xl/ctrlProps/ctrlProp5.xml><?xml version="1.0" encoding="utf-8"?>
<formControlPr xmlns="http://schemas.microsoft.com/office/spreadsheetml/2009/9/main" objectType="CheckBox" fmlaLink="dati!$A$11" lockText="1" noThreeD="1"/>
</file>

<file path=xl/ctrlProps/ctrlProp6.xml><?xml version="1.0" encoding="utf-8"?>
<formControlPr xmlns="http://schemas.microsoft.com/office/spreadsheetml/2009/9/main" objectType="CheckBox" fmlaLink="dati!$A$12" lockText="1" noThreeD="1"/>
</file>

<file path=xl/ctrlProps/ctrlProp7.xml><?xml version="1.0" encoding="utf-8"?>
<formControlPr xmlns="http://schemas.microsoft.com/office/spreadsheetml/2009/9/main" objectType="CheckBox" fmlaLink="dati!$A$6" lockText="1" noThreeD="1"/>
</file>

<file path=xl/ctrlProps/ctrlProp8.xml><?xml version="1.0" encoding="utf-8"?>
<formControlPr xmlns="http://schemas.microsoft.com/office/spreadsheetml/2009/9/main" objectType="CheckBox" fmlaLink="dati!$A$7" lockText="1" noThreeD="1"/>
</file>

<file path=xl/ctrlProps/ctrlProp9.xml><?xml version="1.0" encoding="utf-8"?>
<formControlPr xmlns="http://schemas.microsoft.com/office/spreadsheetml/2009/9/main" objectType="CheckBox" fmlaLink="dati!$A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32</xdr:row>
          <xdr:rowOff>142875</xdr:rowOff>
        </xdr:from>
        <xdr:to>
          <xdr:col>5</xdr:col>
          <xdr:colOff>561975</xdr:colOff>
          <xdr:row>34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27</xdr:row>
          <xdr:rowOff>142875</xdr:rowOff>
        </xdr:from>
        <xdr:to>
          <xdr:col>5</xdr:col>
          <xdr:colOff>552450</xdr:colOff>
          <xdr:row>29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5391150</xdr:colOff>
          <xdr:row>103</xdr:row>
          <xdr:rowOff>152400</xdr:rowOff>
        </xdr:from>
        <xdr:to>
          <xdr:col>4</xdr:col>
          <xdr:colOff>5600700</xdr:colOff>
          <xdr:row>105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105</xdr:row>
          <xdr:rowOff>161925</xdr:rowOff>
        </xdr:from>
        <xdr:to>
          <xdr:col>5</xdr:col>
          <xdr:colOff>590550</xdr:colOff>
          <xdr:row>107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107</xdr:row>
          <xdr:rowOff>114300</xdr:rowOff>
        </xdr:from>
        <xdr:to>
          <xdr:col>5</xdr:col>
          <xdr:colOff>590550</xdr:colOff>
          <xdr:row>109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109</xdr:row>
          <xdr:rowOff>114300</xdr:rowOff>
        </xdr:from>
        <xdr:to>
          <xdr:col>5</xdr:col>
          <xdr:colOff>590550</xdr:colOff>
          <xdr:row>111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47</xdr:row>
          <xdr:rowOff>114300</xdr:rowOff>
        </xdr:from>
        <xdr:to>
          <xdr:col>5</xdr:col>
          <xdr:colOff>514350</xdr:colOff>
          <xdr:row>49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49</xdr:row>
          <xdr:rowOff>114300</xdr:rowOff>
        </xdr:from>
        <xdr:to>
          <xdr:col>5</xdr:col>
          <xdr:colOff>523875</xdr:colOff>
          <xdr:row>51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51</xdr:row>
          <xdr:rowOff>114300</xdr:rowOff>
        </xdr:from>
        <xdr:to>
          <xdr:col>5</xdr:col>
          <xdr:colOff>523875</xdr:colOff>
          <xdr:row>53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53</xdr:row>
          <xdr:rowOff>114300</xdr:rowOff>
        </xdr:from>
        <xdr:to>
          <xdr:col>5</xdr:col>
          <xdr:colOff>523875</xdr:colOff>
          <xdr:row>55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114</xdr:row>
          <xdr:rowOff>66675</xdr:rowOff>
        </xdr:from>
        <xdr:to>
          <xdr:col>5</xdr:col>
          <xdr:colOff>581025</xdr:colOff>
          <xdr:row>115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112</xdr:row>
          <xdr:rowOff>123825</xdr:rowOff>
        </xdr:from>
        <xdr:to>
          <xdr:col>5</xdr:col>
          <xdr:colOff>581025</xdr:colOff>
          <xdr:row>113</xdr:row>
          <xdr:rowOff>180975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116</xdr:row>
          <xdr:rowOff>76200</xdr:rowOff>
        </xdr:from>
        <xdr:to>
          <xdr:col>5</xdr:col>
          <xdr:colOff>581025</xdr:colOff>
          <xdr:row>118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119</xdr:row>
          <xdr:rowOff>152400</xdr:rowOff>
        </xdr:from>
        <xdr:to>
          <xdr:col>5</xdr:col>
          <xdr:colOff>571500</xdr:colOff>
          <xdr:row>121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121</xdr:row>
          <xdr:rowOff>95250</xdr:rowOff>
        </xdr:from>
        <xdr:to>
          <xdr:col>5</xdr:col>
          <xdr:colOff>571500</xdr:colOff>
          <xdr:row>123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anda_2021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anda"/>
      <sheetName val="Edifici"/>
      <sheetName val="Ente"/>
      <sheetName val="Legale"/>
      <sheetName val="Flag"/>
      <sheetName val="Risultat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P126"/>
  <sheetViews>
    <sheetView tabSelected="1" zoomScaleNormal="100" workbookViewId="0">
      <selection activeCell="F21" sqref="F21:G21"/>
    </sheetView>
  </sheetViews>
  <sheetFormatPr defaultRowHeight="15"/>
  <cols>
    <col min="1" max="2" width="9.140625" style="4"/>
    <col min="3" max="3" width="2.85546875" style="4" customWidth="1"/>
    <col min="4" max="4" width="35.140625" style="4" customWidth="1"/>
    <col min="5" max="5" width="84.140625" style="4" customWidth="1"/>
    <col min="6" max="6" width="13.85546875" style="4" customWidth="1"/>
    <col min="7" max="7" width="19.140625" style="4" customWidth="1"/>
    <col min="8" max="8" width="13.28515625" style="4" customWidth="1"/>
    <col min="9" max="9" width="34.7109375" style="4" customWidth="1"/>
    <col min="10" max="10" width="2.42578125" style="4" customWidth="1"/>
    <col min="11" max="11" width="3.42578125" style="4" customWidth="1"/>
    <col min="12" max="12" width="7.42578125" style="4" customWidth="1"/>
    <col min="13" max="13" width="32.28515625" style="4" customWidth="1"/>
    <col min="14" max="14" width="23.28515625" style="4" customWidth="1"/>
    <col min="15" max="15" width="11.28515625" style="4" customWidth="1"/>
    <col min="16" max="16384" width="9.140625" style="4"/>
  </cols>
  <sheetData>
    <row r="1" spans="1:16" s="2" customFormat="1" ht="89.25" customHeight="1">
      <c r="A1" s="7"/>
      <c r="B1" s="104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  <c r="P1" s="1"/>
    </row>
    <row r="2" spans="1:16" s="2" customFormat="1" ht="6.75" customHeight="1">
      <c r="A2" s="7"/>
      <c r="B2" s="6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1"/>
      <c r="P2" s="1"/>
    </row>
    <row r="3" spans="1:16" ht="9.75" customHeight="1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51.75" customHeight="1">
      <c r="A4" s="7"/>
      <c r="B4" s="101" t="s">
        <v>450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7"/>
    </row>
    <row r="5" spans="1:16" ht="7.5" customHeight="1">
      <c r="A5" s="36"/>
      <c r="B5" s="36"/>
      <c r="C5" s="36"/>
      <c r="D5" s="36"/>
      <c r="E5" s="7"/>
      <c r="F5" s="7"/>
      <c r="G5" s="7"/>
      <c r="H5" s="7"/>
      <c r="I5" s="7"/>
      <c r="J5" s="7"/>
      <c r="K5" s="7"/>
      <c r="L5" s="7"/>
      <c r="M5" s="7"/>
      <c r="N5" s="7"/>
      <c r="O5" s="36"/>
      <c r="P5" s="36"/>
    </row>
    <row r="6" spans="1:16" ht="92.25" customHeight="1">
      <c r="A6" s="63"/>
      <c r="B6" s="101" t="s">
        <v>449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62"/>
    </row>
    <row r="7" spans="1:16" ht="15.75"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6">
      <c r="B8" s="8" t="s">
        <v>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6"/>
    </row>
    <row r="9" spans="1:16" ht="15.75" thickBot="1">
      <c r="B9" s="8"/>
      <c r="C9" s="71"/>
      <c r="D9" s="71"/>
      <c r="E9" s="71"/>
      <c r="F9" s="40"/>
      <c r="G9" s="40"/>
      <c r="H9" s="40"/>
      <c r="I9" s="40"/>
      <c r="J9" s="40"/>
      <c r="K9" s="9"/>
      <c r="L9" s="9"/>
      <c r="M9" s="9"/>
      <c r="N9" s="9"/>
      <c r="O9" s="10"/>
      <c r="P9" s="6"/>
    </row>
    <row r="10" spans="1:16" ht="15.75" thickBot="1">
      <c r="B10" s="8"/>
      <c r="C10" s="9" t="s">
        <v>2</v>
      </c>
      <c r="D10" s="9"/>
      <c r="E10" s="9"/>
      <c r="F10" s="65"/>
      <c r="G10" s="66"/>
      <c r="H10" s="66"/>
      <c r="I10" s="66"/>
      <c r="J10" s="67"/>
      <c r="K10" s="41"/>
      <c r="L10" s="9"/>
      <c r="M10" s="9"/>
      <c r="N10" s="9"/>
      <c r="O10" s="10"/>
      <c r="P10" s="6"/>
    </row>
    <row r="11" spans="1:16" ht="15.75" thickBot="1">
      <c r="B11" s="8"/>
      <c r="C11" s="71"/>
      <c r="D11" s="71"/>
      <c r="E11" s="71"/>
      <c r="F11" s="39"/>
      <c r="G11" s="39"/>
      <c r="H11" s="39"/>
      <c r="I11" s="39"/>
      <c r="J11" s="39"/>
      <c r="K11" s="40"/>
      <c r="L11" s="40"/>
      <c r="M11" s="40"/>
      <c r="N11" s="40"/>
      <c r="O11" s="10"/>
      <c r="P11" s="6"/>
    </row>
    <row r="12" spans="1:16" ht="15.75" thickBot="1">
      <c r="B12" s="8"/>
      <c r="C12" s="9" t="s">
        <v>3</v>
      </c>
      <c r="D12" s="9"/>
      <c r="E12" s="9"/>
      <c r="F12" s="65"/>
      <c r="G12" s="66"/>
      <c r="H12" s="66"/>
      <c r="I12" s="66"/>
      <c r="J12" s="66"/>
      <c r="K12" s="66"/>
      <c r="L12" s="66"/>
      <c r="M12" s="66"/>
      <c r="N12" s="67"/>
      <c r="O12" s="10"/>
      <c r="P12" s="6"/>
    </row>
    <row r="13" spans="1:16" ht="12" customHeight="1" thickBot="1">
      <c r="B13" s="8"/>
      <c r="C13" s="71"/>
      <c r="D13" s="71"/>
      <c r="E13" s="71"/>
      <c r="F13" s="39"/>
      <c r="G13" s="39"/>
      <c r="H13" s="39"/>
      <c r="I13" s="39"/>
      <c r="J13" s="39"/>
      <c r="K13" s="9"/>
      <c r="L13" s="9"/>
      <c r="M13" s="9"/>
      <c r="N13" s="9"/>
      <c r="O13" s="10"/>
      <c r="P13" s="6"/>
    </row>
    <row r="14" spans="1:16" ht="15.75" thickBot="1">
      <c r="B14" s="8"/>
      <c r="C14" s="9" t="s">
        <v>4</v>
      </c>
      <c r="D14" s="9"/>
      <c r="E14" s="9"/>
      <c r="F14" s="65"/>
      <c r="G14" s="66"/>
      <c r="H14" s="66"/>
      <c r="I14" s="66"/>
      <c r="J14" s="67"/>
      <c r="K14" s="9"/>
      <c r="L14" s="9"/>
      <c r="M14" s="9"/>
      <c r="N14" s="9"/>
      <c r="O14" s="10"/>
      <c r="P14" s="6"/>
    </row>
    <row r="15" spans="1:16" ht="12" customHeight="1" thickBot="1">
      <c r="B15" s="8"/>
      <c r="C15" s="71"/>
      <c r="D15" s="71"/>
      <c r="E15" s="71"/>
      <c r="F15" s="39"/>
      <c r="G15" s="14"/>
      <c r="H15" s="14"/>
      <c r="I15" s="14"/>
      <c r="J15" s="14"/>
      <c r="K15" s="14"/>
      <c r="L15" s="14"/>
      <c r="M15" s="14"/>
      <c r="N15" s="14"/>
      <c r="O15" s="10"/>
      <c r="P15" s="6"/>
    </row>
    <row r="16" spans="1:16" ht="15.75" thickBot="1">
      <c r="B16" s="11"/>
      <c r="C16" s="12" t="s">
        <v>5</v>
      </c>
      <c r="D16" s="12"/>
      <c r="E16" s="12"/>
      <c r="F16" s="65"/>
      <c r="G16" s="66"/>
      <c r="H16" s="66"/>
      <c r="I16" s="66"/>
      <c r="J16" s="66"/>
      <c r="K16" s="66"/>
      <c r="L16" s="66"/>
      <c r="M16" s="66"/>
      <c r="N16" s="67"/>
      <c r="O16" s="13"/>
      <c r="P16" s="6"/>
    </row>
    <row r="17" spans="2:16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6"/>
    </row>
    <row r="18" spans="2:16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6"/>
    </row>
    <row r="19" spans="2:16" ht="15.75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6"/>
    </row>
    <row r="20" spans="2:16" ht="15.75" thickBot="1">
      <c r="B20" s="8" t="s">
        <v>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6"/>
    </row>
    <row r="21" spans="2:16" ht="15.75" thickBot="1">
      <c r="B21" s="8"/>
      <c r="C21" s="9" t="s">
        <v>7</v>
      </c>
      <c r="D21" s="9"/>
      <c r="E21" s="9"/>
      <c r="F21" s="87"/>
      <c r="G21" s="88"/>
      <c r="H21" s="9"/>
      <c r="I21" s="9"/>
      <c r="J21" s="9"/>
      <c r="K21" s="9"/>
      <c r="L21" s="9"/>
      <c r="M21" s="9"/>
      <c r="N21" s="9"/>
      <c r="O21" s="10"/>
      <c r="P21" s="6"/>
    </row>
    <row r="22" spans="2:16">
      <c r="B22" s="8"/>
      <c r="C22" s="9"/>
      <c r="D22" s="9"/>
      <c r="E22" s="9"/>
      <c r="F22" s="9" t="s">
        <v>8</v>
      </c>
      <c r="G22" s="9"/>
      <c r="H22" s="9"/>
      <c r="I22" s="9"/>
      <c r="J22" s="9"/>
      <c r="K22" s="9"/>
      <c r="L22" s="9"/>
      <c r="M22" s="9"/>
      <c r="N22" s="9"/>
      <c r="O22" s="10"/>
      <c r="P22" s="6"/>
    </row>
    <row r="23" spans="2:16" ht="12" customHeight="1">
      <c r="B23" s="8"/>
      <c r="C23" s="9" t="s">
        <v>9</v>
      </c>
      <c r="D23" s="9"/>
      <c r="E23" s="9"/>
      <c r="F23" s="89" t="str">
        <f>IF(F21&lt;&gt;"",(VLOOKUP(F21,dati!$B$2:$E$162,2,FALSE)),"")</f>
        <v/>
      </c>
      <c r="G23" s="90"/>
      <c r="H23" s="90"/>
      <c r="I23" s="90"/>
      <c r="J23" s="91"/>
      <c r="K23" s="9"/>
      <c r="L23" s="9"/>
      <c r="M23" s="9"/>
      <c r="N23" s="9"/>
      <c r="O23" s="10"/>
      <c r="P23" s="6"/>
    </row>
    <row r="24" spans="2:16">
      <c r="B24" s="8"/>
      <c r="C24" s="9"/>
      <c r="D24" s="9"/>
      <c r="E24" s="9"/>
      <c r="F24" s="14"/>
      <c r="G24" s="14"/>
      <c r="H24" s="14"/>
      <c r="I24" s="14"/>
      <c r="J24" s="14"/>
      <c r="K24" s="9"/>
      <c r="L24" s="9"/>
      <c r="M24" s="9"/>
      <c r="N24" s="9"/>
      <c r="O24" s="10"/>
      <c r="P24" s="6"/>
    </row>
    <row r="25" spans="2:16" ht="12" customHeight="1">
      <c r="B25" s="8"/>
      <c r="C25" s="9" t="s">
        <v>10</v>
      </c>
      <c r="D25" s="9"/>
      <c r="E25" s="9"/>
      <c r="F25" s="89" t="str">
        <f>IF(F21&lt;&gt;"",(VLOOKUP(F21,dati!$B$2:$E$162,4,FALSE)),"")</f>
        <v/>
      </c>
      <c r="G25" s="90"/>
      <c r="H25" s="90"/>
      <c r="I25" s="90"/>
      <c r="J25" s="90"/>
      <c r="K25" s="90"/>
      <c r="L25" s="90"/>
      <c r="M25" s="90"/>
      <c r="N25" s="91"/>
      <c r="O25" s="10"/>
      <c r="P25" s="6"/>
    </row>
    <row r="26" spans="2:16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6"/>
    </row>
    <row r="27" spans="2:16" ht="15.75" thickBot="1"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6"/>
      <c r="P27" s="6"/>
    </row>
    <row r="28" spans="2:16">
      <c r="B28" s="8"/>
      <c r="C28" s="69"/>
      <c r="D28" s="69"/>
      <c r="E28" s="69"/>
      <c r="F28" s="17"/>
      <c r="G28" s="92"/>
      <c r="H28" s="93"/>
      <c r="I28" s="93"/>
      <c r="J28" s="93"/>
      <c r="K28" s="93"/>
      <c r="L28" s="93"/>
      <c r="M28" s="93"/>
      <c r="N28" s="94"/>
      <c r="O28" s="10"/>
      <c r="P28" s="6"/>
    </row>
    <row r="29" spans="2:16">
      <c r="B29" s="8"/>
      <c r="C29" s="33" t="s">
        <v>11</v>
      </c>
      <c r="D29" s="33"/>
      <c r="E29" s="33"/>
      <c r="F29" s="9"/>
      <c r="G29" s="95"/>
      <c r="H29" s="96"/>
      <c r="I29" s="96"/>
      <c r="J29" s="96"/>
      <c r="K29" s="96"/>
      <c r="L29" s="96"/>
      <c r="M29" s="96"/>
      <c r="N29" s="97"/>
      <c r="O29" s="10"/>
      <c r="P29" s="6"/>
    </row>
    <row r="30" spans="2:16" ht="15.75" thickBot="1">
      <c r="B30" s="8"/>
      <c r="C30" s="33"/>
      <c r="D30" s="33"/>
      <c r="E30" s="33"/>
      <c r="F30" s="9"/>
      <c r="G30" s="98"/>
      <c r="H30" s="99"/>
      <c r="I30" s="99"/>
      <c r="J30" s="99"/>
      <c r="K30" s="99"/>
      <c r="L30" s="99"/>
      <c r="M30" s="99"/>
      <c r="N30" s="100"/>
      <c r="O30" s="10"/>
      <c r="P30" s="6"/>
    </row>
    <row r="31" spans="2:16" ht="15.75" thickBot="1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6"/>
    </row>
    <row r="32" spans="2:16" ht="15.75" thickBot="1">
      <c r="B32" s="11"/>
      <c r="C32" s="71" t="s">
        <v>12</v>
      </c>
      <c r="D32" s="71"/>
      <c r="E32" s="71"/>
      <c r="F32" s="58"/>
      <c r="G32" s="44"/>
      <c r="H32" s="43"/>
      <c r="I32" s="45"/>
      <c r="J32" s="45"/>
      <c r="K32" s="45"/>
      <c r="L32" s="45"/>
      <c r="M32" s="45"/>
      <c r="N32" s="45"/>
      <c r="O32" s="13"/>
      <c r="P32" s="6"/>
    </row>
    <row r="33" spans="2:16">
      <c r="B33" s="1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6"/>
      <c r="P33" s="6"/>
    </row>
    <row r="34" spans="2:16">
      <c r="B34" s="8"/>
      <c r="C34" s="37" t="s">
        <v>426</v>
      </c>
      <c r="D34" s="35"/>
      <c r="E34" s="35"/>
      <c r="F34" s="17"/>
      <c r="G34" s="42"/>
      <c r="H34" s="43"/>
      <c r="I34" s="43"/>
      <c r="J34" s="43"/>
      <c r="K34" s="43"/>
      <c r="L34" s="43"/>
      <c r="M34" s="43"/>
      <c r="N34" s="43"/>
      <c r="O34" s="10"/>
      <c r="P34" s="6"/>
    </row>
    <row r="35" spans="2:16" ht="15" customHeight="1">
      <c r="B35" s="8"/>
      <c r="C35" s="35"/>
      <c r="D35" s="35"/>
      <c r="E35" s="35"/>
      <c r="F35" s="17"/>
      <c r="G35" s="42"/>
      <c r="H35" s="43"/>
      <c r="I35" s="43"/>
      <c r="J35" s="43"/>
      <c r="K35" s="43"/>
      <c r="L35" s="43"/>
      <c r="M35" s="43"/>
      <c r="N35" s="43"/>
      <c r="O35" s="10"/>
      <c r="P35" s="6"/>
    </row>
    <row r="36" spans="2:16">
      <c r="B36" s="11"/>
      <c r="C36" s="18"/>
      <c r="D36" s="18"/>
      <c r="E36" s="18"/>
      <c r="F36" s="12"/>
      <c r="G36" s="44"/>
      <c r="H36" s="45"/>
      <c r="I36" s="45"/>
      <c r="J36" s="45"/>
      <c r="K36" s="45"/>
      <c r="L36" s="45"/>
      <c r="M36" s="45"/>
      <c r="N36" s="45"/>
      <c r="O36" s="13"/>
      <c r="P36" s="6"/>
    </row>
    <row r="37" spans="2:16">
      <c r="B37" s="9"/>
      <c r="C37" s="34"/>
      <c r="D37" s="34"/>
      <c r="E37" s="34"/>
      <c r="F37" s="9"/>
      <c r="G37" s="42"/>
      <c r="H37" s="43"/>
      <c r="I37" s="43"/>
      <c r="J37" s="43"/>
      <c r="K37" s="43"/>
      <c r="L37" s="43"/>
      <c r="M37" s="43"/>
      <c r="N37" s="43"/>
      <c r="O37" s="9"/>
      <c r="P37" s="6"/>
    </row>
    <row r="38" spans="2:16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6"/>
    </row>
    <row r="39" spans="2:16" ht="15.7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6"/>
    </row>
    <row r="40" spans="2:16" ht="15.75" thickBot="1">
      <c r="B40" s="15" t="s">
        <v>13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6"/>
      <c r="P40" s="6"/>
    </row>
    <row r="41" spans="2:16">
      <c r="B41" s="8"/>
      <c r="C41" s="71"/>
      <c r="D41" s="71"/>
      <c r="E41" s="72"/>
      <c r="F41" s="73"/>
      <c r="G41" s="74"/>
      <c r="H41" s="74"/>
      <c r="I41" s="74"/>
      <c r="J41" s="74"/>
      <c r="K41" s="74"/>
      <c r="L41" s="74"/>
      <c r="M41" s="74"/>
      <c r="N41" s="75"/>
      <c r="O41" s="10"/>
      <c r="P41" s="6"/>
    </row>
    <row r="42" spans="2:16">
      <c r="B42" s="8"/>
      <c r="C42" s="9" t="s">
        <v>14</v>
      </c>
      <c r="D42" s="9"/>
      <c r="E42" s="9"/>
      <c r="F42" s="76"/>
      <c r="G42" s="77"/>
      <c r="H42" s="77"/>
      <c r="I42" s="77"/>
      <c r="J42" s="77"/>
      <c r="K42" s="77"/>
      <c r="L42" s="77"/>
      <c r="M42" s="77"/>
      <c r="N42" s="78"/>
      <c r="O42" s="10"/>
      <c r="P42" s="6"/>
    </row>
    <row r="43" spans="2:16" ht="15.75" thickBot="1">
      <c r="B43" s="8"/>
      <c r="C43" s="9"/>
      <c r="D43" s="9"/>
      <c r="E43" s="9"/>
      <c r="F43" s="79"/>
      <c r="G43" s="80"/>
      <c r="H43" s="80"/>
      <c r="I43" s="80"/>
      <c r="J43" s="80"/>
      <c r="K43" s="80"/>
      <c r="L43" s="80"/>
      <c r="M43" s="80"/>
      <c r="N43" s="81"/>
      <c r="O43" s="10"/>
      <c r="P43" s="6"/>
    </row>
    <row r="44" spans="2:16"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6"/>
    </row>
    <row r="45" spans="2:16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6"/>
    </row>
    <row r="46" spans="2:16">
      <c r="B46" s="8"/>
      <c r="C46" s="9" t="s">
        <v>15</v>
      </c>
      <c r="D46" s="9"/>
      <c r="E46" s="9"/>
      <c r="F46" s="46"/>
      <c r="G46" s="46"/>
      <c r="H46" s="46"/>
      <c r="I46" s="46"/>
      <c r="J46" s="46"/>
      <c r="K46" s="46"/>
      <c r="L46" s="46"/>
      <c r="M46" s="46"/>
      <c r="N46" s="46"/>
      <c r="O46" s="10"/>
      <c r="P46" s="6"/>
    </row>
    <row r="47" spans="2:16">
      <c r="B47" s="8"/>
      <c r="C47" s="9"/>
      <c r="D47" s="9"/>
      <c r="E47" s="9"/>
      <c r="F47" s="46"/>
      <c r="G47" s="46"/>
      <c r="H47" s="46"/>
      <c r="I47" s="46"/>
      <c r="J47" s="46"/>
      <c r="K47" s="46"/>
      <c r="L47" s="46"/>
      <c r="M47" s="46"/>
      <c r="N47" s="46"/>
      <c r="O47" s="10"/>
      <c r="P47" s="6"/>
    </row>
    <row r="48" spans="2:16" ht="10.5" customHeight="1">
      <c r="B48" s="8"/>
      <c r="C48" s="69"/>
      <c r="D48" s="69"/>
      <c r="E48" s="69"/>
      <c r="G48" s="22"/>
      <c r="H48" s="22"/>
      <c r="I48" s="22"/>
      <c r="J48" s="22"/>
      <c r="L48" s="23"/>
      <c r="M48" s="46"/>
      <c r="N48" s="46"/>
      <c r="O48" s="10"/>
      <c r="P48" s="6"/>
    </row>
    <row r="49" spans="2:16">
      <c r="B49" s="8"/>
      <c r="C49" s="24" t="s">
        <v>427</v>
      </c>
      <c r="D49" s="24"/>
      <c r="E49" s="24"/>
      <c r="F49" s="46"/>
      <c r="G49" s="46"/>
      <c r="H49" s="46"/>
      <c r="I49" s="46"/>
      <c r="J49" s="46"/>
      <c r="K49" s="46"/>
      <c r="L49" s="46"/>
      <c r="M49" s="46"/>
      <c r="N49" s="46"/>
      <c r="O49" s="10"/>
      <c r="P49" s="6"/>
    </row>
    <row r="50" spans="2:16" ht="10.5" customHeight="1">
      <c r="B50" s="8"/>
      <c r="C50" s="69"/>
      <c r="D50" s="69"/>
      <c r="E50" s="69"/>
      <c r="G50" s="22"/>
      <c r="H50" s="22"/>
      <c r="I50" s="22"/>
      <c r="J50" s="22"/>
      <c r="L50" s="23"/>
      <c r="M50" s="46"/>
      <c r="N50" s="46"/>
      <c r="O50" s="10"/>
      <c r="P50" s="6"/>
    </row>
    <row r="51" spans="2:16">
      <c r="B51" s="8"/>
      <c r="C51" s="24" t="s">
        <v>428</v>
      </c>
      <c r="D51" s="24"/>
      <c r="E51" s="24"/>
      <c r="F51" s="46"/>
      <c r="G51" s="46"/>
      <c r="H51" s="46"/>
      <c r="I51" s="46"/>
      <c r="J51" s="46"/>
      <c r="K51" s="46"/>
      <c r="L51" s="46"/>
      <c r="M51" s="46"/>
      <c r="N51" s="46"/>
      <c r="O51" s="10"/>
      <c r="P51" s="6"/>
    </row>
    <row r="52" spans="2:16" ht="10.5" customHeight="1">
      <c r="B52" s="8"/>
      <c r="C52" s="69"/>
      <c r="D52" s="69"/>
      <c r="E52" s="69"/>
      <c r="G52" s="22"/>
      <c r="H52" s="22"/>
      <c r="I52" s="22"/>
      <c r="J52" s="22"/>
      <c r="L52" s="23"/>
      <c r="M52" s="46"/>
      <c r="N52" s="46"/>
      <c r="O52" s="10"/>
      <c r="P52" s="6"/>
    </row>
    <row r="53" spans="2:16" ht="15" customHeight="1">
      <c r="B53" s="8"/>
      <c r="C53" s="24" t="s">
        <v>429</v>
      </c>
      <c r="D53" s="24"/>
      <c r="E53" s="24"/>
      <c r="F53" s="46"/>
      <c r="G53" s="46"/>
      <c r="H53" s="46"/>
      <c r="I53" s="46"/>
      <c r="J53" s="46"/>
      <c r="K53" s="46"/>
      <c r="L53" s="46"/>
      <c r="M53" s="46"/>
      <c r="N53" s="46"/>
      <c r="O53" s="10"/>
      <c r="P53" s="6"/>
    </row>
    <row r="54" spans="2:16" ht="10.5" customHeight="1">
      <c r="B54" s="8"/>
      <c r="C54" s="69"/>
      <c r="D54" s="69"/>
      <c r="E54" s="69"/>
      <c r="G54" s="22"/>
      <c r="H54" s="22"/>
      <c r="I54" s="22"/>
      <c r="J54" s="22"/>
      <c r="L54" s="23"/>
      <c r="M54" s="46"/>
      <c r="N54" s="46"/>
      <c r="O54" s="10"/>
      <c r="P54" s="6"/>
    </row>
    <row r="55" spans="2:16" ht="15" customHeight="1">
      <c r="B55" s="8"/>
      <c r="C55" s="9" t="s">
        <v>430</v>
      </c>
      <c r="D55" s="64"/>
      <c r="E55" s="64"/>
      <c r="G55" s="22"/>
      <c r="H55" s="22"/>
      <c r="I55" s="22"/>
      <c r="J55" s="22"/>
      <c r="L55" s="23"/>
      <c r="M55" s="46"/>
      <c r="N55" s="46"/>
      <c r="O55" s="10"/>
      <c r="P55" s="6"/>
    </row>
    <row r="56" spans="2:16" ht="10.5" customHeight="1">
      <c r="B56" s="8"/>
      <c r="C56" s="64"/>
      <c r="D56" s="64"/>
      <c r="E56" s="64"/>
      <c r="G56" s="22"/>
      <c r="H56" s="22"/>
      <c r="I56" s="22"/>
      <c r="J56" s="22"/>
      <c r="L56" s="23"/>
      <c r="M56" s="46"/>
      <c r="N56" s="46"/>
      <c r="O56" s="10"/>
      <c r="P56" s="6"/>
    </row>
    <row r="57" spans="2:16" ht="15" customHeight="1" thickBot="1">
      <c r="B57" s="8"/>
      <c r="C57" s="64"/>
      <c r="D57" s="64"/>
      <c r="E57" s="64"/>
      <c r="G57" s="22"/>
      <c r="H57" s="22"/>
      <c r="I57" s="22"/>
      <c r="J57" s="22"/>
      <c r="L57" s="23"/>
      <c r="M57" s="46"/>
      <c r="N57" s="46"/>
      <c r="O57" s="10"/>
      <c r="P57" s="6"/>
    </row>
    <row r="58" spans="2:16" ht="15" customHeight="1" thickBot="1">
      <c r="B58" s="8"/>
      <c r="C58" s="9" t="s">
        <v>431</v>
      </c>
      <c r="D58" s="9"/>
      <c r="E58" s="9"/>
      <c r="F58" s="65"/>
      <c r="G58" s="66"/>
      <c r="H58" s="66"/>
      <c r="I58" s="66"/>
      <c r="J58" s="67"/>
      <c r="K58" s="46"/>
      <c r="L58" s="46"/>
      <c r="M58" s="46"/>
      <c r="N58" s="46"/>
      <c r="O58" s="10"/>
      <c r="P58" s="6"/>
    </row>
    <row r="59" spans="2:16" ht="6.75" customHeight="1"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3"/>
      <c r="P59" s="6"/>
    </row>
    <row r="60" spans="2:16" ht="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6"/>
    </row>
    <row r="61" spans="2:16" ht="15" customHeight="1">
      <c r="P61" s="6"/>
    </row>
    <row r="62" spans="2:16" ht="15.75"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6"/>
    </row>
    <row r="63" spans="2:16">
      <c r="B63" s="15" t="s">
        <v>16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6"/>
      <c r="P63" s="6"/>
    </row>
    <row r="64" spans="2:16">
      <c r="B64" s="25"/>
      <c r="C64" s="26"/>
      <c r="D64" s="26"/>
      <c r="E64" s="26"/>
      <c r="G64" s="26"/>
      <c r="H64" s="26"/>
      <c r="I64" s="26"/>
      <c r="J64" s="26"/>
      <c r="K64" s="26"/>
      <c r="L64" s="26"/>
      <c r="M64" s="26"/>
      <c r="N64" s="26"/>
      <c r="O64" s="28"/>
      <c r="P64" s="6"/>
    </row>
    <row r="65" spans="2:16">
      <c r="B65" s="8"/>
      <c r="C65" s="9" t="s">
        <v>439</v>
      </c>
      <c r="D65" s="9"/>
      <c r="E65" s="9"/>
      <c r="F65" s="27">
        <f>F67+F69</f>
        <v>0</v>
      </c>
      <c r="G65" s="46"/>
      <c r="H65" s="46"/>
      <c r="I65" s="46"/>
      <c r="J65" s="46"/>
      <c r="K65" s="46"/>
      <c r="L65" s="46"/>
      <c r="M65" s="46"/>
      <c r="N65" s="46"/>
      <c r="O65" s="10"/>
      <c r="P65" s="6"/>
    </row>
    <row r="66" spans="2:16">
      <c r="B66" s="8"/>
      <c r="C66" s="22"/>
      <c r="D66" s="29"/>
      <c r="E66" s="22"/>
      <c r="G66" s="22"/>
      <c r="H66" s="22"/>
      <c r="I66" s="22"/>
      <c r="J66" s="22"/>
      <c r="K66" s="9"/>
      <c r="L66" s="23"/>
      <c r="M66" s="46"/>
      <c r="N66" s="46"/>
      <c r="O66" s="10"/>
      <c r="P66" s="6"/>
    </row>
    <row r="67" spans="2:16">
      <c r="B67" s="8"/>
      <c r="C67" s="30"/>
      <c r="D67" s="30" t="s">
        <v>17</v>
      </c>
      <c r="E67" s="30"/>
      <c r="F67" s="27">
        <f>F74+F81</f>
        <v>0</v>
      </c>
      <c r="G67" s="46"/>
      <c r="H67" s="46"/>
      <c r="I67" s="46"/>
      <c r="J67" s="46"/>
      <c r="K67" s="46"/>
      <c r="L67" s="46"/>
      <c r="M67" s="46"/>
      <c r="N67" s="46"/>
      <c r="O67" s="10"/>
      <c r="P67" s="6"/>
    </row>
    <row r="68" spans="2:16" ht="10.5" customHeight="1">
      <c r="B68" s="8"/>
      <c r="C68" s="22"/>
      <c r="D68" s="29"/>
      <c r="E68" s="22"/>
      <c r="G68" s="22"/>
      <c r="H68" s="46"/>
      <c r="I68" s="22"/>
      <c r="J68" s="22"/>
      <c r="K68" s="9"/>
      <c r="L68" s="23"/>
      <c r="M68" s="46"/>
      <c r="N68" s="46"/>
      <c r="O68" s="10"/>
      <c r="P68" s="6"/>
    </row>
    <row r="69" spans="2:16">
      <c r="B69" s="8"/>
      <c r="C69" s="30"/>
      <c r="D69" s="30" t="s">
        <v>18</v>
      </c>
      <c r="E69" s="30"/>
      <c r="F69" s="27">
        <f>F76+F83</f>
        <v>0</v>
      </c>
      <c r="G69" s="46"/>
      <c r="H69" s="46"/>
      <c r="I69" s="46"/>
      <c r="J69" s="46"/>
      <c r="K69" s="46"/>
      <c r="L69" s="46"/>
      <c r="M69" s="46"/>
      <c r="N69" s="46"/>
      <c r="O69" s="10"/>
      <c r="P69" s="6"/>
    </row>
    <row r="70" spans="2:16" ht="10.5" customHeight="1"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6"/>
      <c r="P70" s="6"/>
    </row>
    <row r="71" spans="2:16">
      <c r="B71" s="25"/>
      <c r="C71" s="26"/>
      <c r="D71" s="26"/>
      <c r="E71" s="26"/>
      <c r="G71" s="26"/>
      <c r="H71" s="26"/>
      <c r="I71" s="26"/>
      <c r="J71" s="26"/>
      <c r="K71" s="26"/>
      <c r="L71" s="26"/>
      <c r="M71" s="26"/>
      <c r="N71" s="26"/>
      <c r="O71" s="28"/>
      <c r="P71" s="6"/>
    </row>
    <row r="72" spans="2:16">
      <c r="B72" s="8"/>
      <c r="C72" s="9" t="s">
        <v>437</v>
      </c>
      <c r="D72" s="9"/>
      <c r="E72" s="9"/>
      <c r="F72" s="27">
        <f>F74+F76</f>
        <v>0</v>
      </c>
      <c r="G72" s="46"/>
      <c r="H72" s="46"/>
      <c r="I72" s="46"/>
      <c r="J72" s="46"/>
      <c r="K72" s="46"/>
      <c r="L72" s="46"/>
      <c r="M72" s="46"/>
      <c r="N72" s="46"/>
      <c r="O72" s="10"/>
      <c r="P72" s="6"/>
    </row>
    <row r="73" spans="2:16" ht="15.75" thickBot="1">
      <c r="B73" s="8"/>
      <c r="C73" s="22"/>
      <c r="D73" s="29"/>
      <c r="E73" s="22"/>
      <c r="G73" s="22"/>
      <c r="H73" s="22"/>
      <c r="I73" s="22"/>
      <c r="J73" s="22"/>
      <c r="K73" s="9"/>
      <c r="L73" s="23"/>
      <c r="M73" s="46"/>
      <c r="N73" s="46"/>
      <c r="O73" s="10"/>
      <c r="P73" s="6"/>
    </row>
    <row r="74" spans="2:16" ht="15.75" thickBot="1">
      <c r="B74" s="8"/>
      <c r="C74" s="30"/>
      <c r="D74" s="30" t="s">
        <v>17</v>
      </c>
      <c r="E74" s="30"/>
      <c r="F74" s="59">
        <v>0</v>
      </c>
      <c r="G74" s="46"/>
      <c r="H74" s="46"/>
      <c r="I74" s="46"/>
      <c r="J74" s="46"/>
      <c r="K74" s="46"/>
      <c r="L74" s="46"/>
      <c r="M74" s="46"/>
      <c r="N74" s="46"/>
      <c r="O74" s="10"/>
      <c r="P74" s="6"/>
    </row>
    <row r="75" spans="2:16" ht="10.5" customHeight="1" thickBot="1">
      <c r="B75" s="8"/>
      <c r="C75" s="22"/>
      <c r="D75" s="29"/>
      <c r="E75" s="22"/>
      <c r="G75" s="22"/>
      <c r="H75" s="22"/>
      <c r="I75" s="22"/>
      <c r="J75" s="22"/>
      <c r="K75" s="9"/>
      <c r="L75" s="23"/>
      <c r="M75" s="46"/>
      <c r="N75" s="46"/>
      <c r="O75" s="10"/>
      <c r="P75" s="6"/>
    </row>
    <row r="76" spans="2:16" ht="15.75" thickBot="1">
      <c r="B76" s="8"/>
      <c r="C76" s="30"/>
      <c r="D76" s="30" t="s">
        <v>18</v>
      </c>
      <c r="E76" s="30"/>
      <c r="F76" s="59">
        <v>0</v>
      </c>
      <c r="G76" s="46"/>
      <c r="H76" s="46"/>
      <c r="I76" s="46"/>
      <c r="J76" s="46"/>
      <c r="K76" s="46"/>
      <c r="L76" s="46"/>
      <c r="M76" s="46"/>
      <c r="N76" s="46"/>
      <c r="O76" s="10"/>
      <c r="P76" s="6"/>
    </row>
    <row r="77" spans="2:16" ht="10.5" customHeight="1">
      <c r="B77" s="1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6"/>
      <c r="P77" s="6"/>
    </row>
    <row r="78" spans="2:16">
      <c r="B78" s="25"/>
      <c r="C78" s="26"/>
      <c r="D78" s="26"/>
      <c r="E78" s="26"/>
      <c r="G78" s="26"/>
      <c r="H78" s="26"/>
      <c r="I78" s="26"/>
      <c r="J78" s="26"/>
      <c r="K78" s="26"/>
      <c r="L78" s="26"/>
      <c r="M78" s="26"/>
      <c r="N78" s="26"/>
      <c r="O78" s="28"/>
      <c r="P78" s="6"/>
    </row>
    <row r="79" spans="2:16">
      <c r="B79" s="8"/>
      <c r="C79" s="9" t="s">
        <v>438</v>
      </c>
      <c r="D79" s="9"/>
      <c r="E79" s="9"/>
      <c r="F79" s="27">
        <f>F81+F83</f>
        <v>0</v>
      </c>
      <c r="G79" s="46"/>
      <c r="H79" s="46"/>
      <c r="I79" s="46"/>
      <c r="J79" s="46"/>
      <c r="K79" s="46"/>
      <c r="L79" s="46"/>
      <c r="M79" s="46"/>
      <c r="N79" s="46"/>
      <c r="O79" s="10"/>
      <c r="P79" s="6"/>
    </row>
    <row r="80" spans="2:16" ht="15.75" thickBot="1">
      <c r="B80" s="8"/>
      <c r="C80" s="22"/>
      <c r="D80" s="29"/>
      <c r="E80" s="22"/>
      <c r="G80" s="22"/>
      <c r="H80" s="22"/>
      <c r="I80" s="22"/>
      <c r="J80" s="22"/>
      <c r="K80" s="9"/>
      <c r="L80" s="23"/>
      <c r="M80" s="46"/>
      <c r="N80" s="46"/>
      <c r="O80" s="10"/>
      <c r="P80" s="6"/>
    </row>
    <row r="81" spans="2:16" ht="15.75" thickBot="1">
      <c r="B81" s="8"/>
      <c r="C81" s="30"/>
      <c r="D81" s="30" t="s">
        <v>17</v>
      </c>
      <c r="E81" s="30"/>
      <c r="F81" s="59">
        <v>0</v>
      </c>
      <c r="G81" s="46"/>
      <c r="H81" s="46"/>
      <c r="I81" s="46"/>
      <c r="J81" s="46"/>
      <c r="K81" s="46"/>
      <c r="L81" s="46"/>
      <c r="M81" s="46"/>
      <c r="N81" s="46"/>
      <c r="O81" s="10"/>
      <c r="P81" s="6"/>
    </row>
    <row r="82" spans="2:16" ht="10.5" customHeight="1" thickBot="1">
      <c r="B82" s="8"/>
      <c r="C82" s="22"/>
      <c r="D82" s="29"/>
      <c r="E82" s="22"/>
      <c r="G82" s="22"/>
      <c r="H82" s="22"/>
      <c r="I82" s="22"/>
      <c r="J82" s="22"/>
      <c r="K82" s="9"/>
      <c r="L82" s="23"/>
      <c r="M82" s="46"/>
      <c r="N82" s="46"/>
      <c r="O82" s="10"/>
      <c r="P82" s="6"/>
    </row>
    <row r="83" spans="2:16" ht="15.75" thickBot="1">
      <c r="B83" s="8"/>
      <c r="C83" s="30"/>
      <c r="D83" s="30" t="s">
        <v>18</v>
      </c>
      <c r="E83" s="30"/>
      <c r="F83" s="59">
        <v>0</v>
      </c>
      <c r="G83" s="46"/>
      <c r="H83" s="46"/>
      <c r="I83" s="46"/>
      <c r="J83" s="46"/>
      <c r="K83" s="46"/>
      <c r="L83" s="46"/>
      <c r="M83" s="46"/>
      <c r="N83" s="46"/>
      <c r="O83" s="10"/>
      <c r="P83" s="6"/>
    </row>
    <row r="84" spans="2:16" ht="10.5" customHeight="1"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3"/>
      <c r="P84" s="6"/>
    </row>
    <row r="85" spans="2:16">
      <c r="P85" s="6"/>
    </row>
    <row r="86" spans="2:16" ht="15.75">
      <c r="B86" s="83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5"/>
      <c r="P86" s="6"/>
    </row>
    <row r="87" spans="2:16">
      <c r="B87" s="15" t="s">
        <v>19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6"/>
      <c r="P87" s="6"/>
    </row>
    <row r="88" spans="2:16">
      <c r="B88" s="8"/>
      <c r="C88" s="86"/>
      <c r="D88" s="86"/>
      <c r="E88" s="86"/>
      <c r="F88" s="38"/>
      <c r="G88" s="42"/>
      <c r="H88" s="43"/>
      <c r="I88" s="43"/>
      <c r="J88" s="43"/>
      <c r="K88" s="43"/>
      <c r="L88" s="43"/>
      <c r="M88" s="43"/>
      <c r="N88" s="43"/>
      <c r="O88" s="10"/>
      <c r="P88" s="6"/>
    </row>
    <row r="89" spans="2:16">
      <c r="B89" s="8"/>
      <c r="C89" s="9" t="s">
        <v>440</v>
      </c>
      <c r="D89" s="9"/>
      <c r="E89" s="9"/>
      <c r="F89" s="27">
        <f>F91+F93+F95+F97</f>
        <v>0</v>
      </c>
      <c r="G89" s="9"/>
      <c r="H89" s="9"/>
      <c r="I89" s="9"/>
      <c r="J89" s="9"/>
      <c r="K89" s="9"/>
      <c r="L89" s="9"/>
      <c r="M89" s="9"/>
      <c r="N89" s="9"/>
      <c r="O89" s="10"/>
      <c r="P89" s="6"/>
    </row>
    <row r="90" spans="2:16" ht="15.75" thickBot="1">
      <c r="B90" s="8"/>
      <c r="C90" s="31"/>
      <c r="D90" s="32"/>
      <c r="E90" s="31"/>
      <c r="G90" s="42"/>
      <c r="H90" s="43"/>
      <c r="I90" s="43"/>
      <c r="J90" s="43"/>
      <c r="K90" s="43"/>
      <c r="L90" s="43"/>
      <c r="M90" s="43"/>
      <c r="N90" s="43"/>
      <c r="O90" s="10"/>
      <c r="P90" s="6"/>
    </row>
    <row r="91" spans="2:16" ht="15.75" thickBot="1">
      <c r="B91" s="8"/>
      <c r="C91" s="9"/>
      <c r="D91" s="9" t="s">
        <v>20</v>
      </c>
      <c r="E91" s="9"/>
      <c r="F91" s="59"/>
      <c r="G91" s="9"/>
      <c r="H91" s="9"/>
      <c r="I91" s="9"/>
      <c r="J91" s="9"/>
      <c r="K91" s="9"/>
      <c r="L91" s="9"/>
      <c r="M91" s="9"/>
      <c r="N91" s="9"/>
      <c r="O91" s="10"/>
      <c r="P91" s="6"/>
    </row>
    <row r="92" spans="2:16" ht="15.75" thickBot="1">
      <c r="B92" s="8"/>
      <c r="C92" s="31"/>
      <c r="D92" s="32"/>
      <c r="E92" s="31"/>
      <c r="G92" s="42"/>
      <c r="H92" s="43"/>
      <c r="I92" s="43"/>
      <c r="J92" s="43"/>
      <c r="K92" s="43"/>
      <c r="L92" s="43"/>
      <c r="M92" s="43"/>
      <c r="N92" s="43"/>
      <c r="O92" s="10"/>
      <c r="P92" s="6"/>
    </row>
    <row r="93" spans="2:16" ht="15.75" thickBot="1">
      <c r="B93" s="8"/>
      <c r="C93" s="31"/>
      <c r="D93" s="32" t="s">
        <v>441</v>
      </c>
      <c r="E93" s="31"/>
      <c r="F93" s="59"/>
      <c r="G93" s="42"/>
      <c r="H93" s="43"/>
      <c r="I93" s="43"/>
      <c r="J93" s="43"/>
      <c r="K93" s="43"/>
      <c r="L93" s="43"/>
      <c r="M93" s="43"/>
      <c r="N93" s="43"/>
      <c r="O93" s="10"/>
      <c r="P93" s="6"/>
    </row>
    <row r="94" spans="2:16" ht="15.75" thickBot="1">
      <c r="B94" s="8"/>
      <c r="C94" s="31"/>
      <c r="D94" s="32"/>
      <c r="E94" s="31"/>
      <c r="G94" s="42"/>
      <c r="H94" s="43"/>
      <c r="I94" s="43"/>
      <c r="J94" s="43"/>
      <c r="K94" s="43"/>
      <c r="L94" s="43"/>
      <c r="M94" s="43"/>
      <c r="N94" s="43"/>
      <c r="O94" s="10"/>
      <c r="P94" s="6"/>
    </row>
    <row r="95" spans="2:16" ht="15.75" thickBot="1">
      <c r="B95" s="8"/>
      <c r="C95" s="31"/>
      <c r="D95" s="32" t="s">
        <v>21</v>
      </c>
      <c r="E95" s="31"/>
      <c r="F95" s="59"/>
      <c r="G95" s="42"/>
      <c r="H95" s="43"/>
      <c r="I95" s="43"/>
      <c r="J95" s="43"/>
      <c r="K95" s="43"/>
      <c r="L95" s="43"/>
      <c r="M95" s="43"/>
      <c r="N95" s="43"/>
      <c r="O95" s="10"/>
      <c r="P95" s="6"/>
    </row>
    <row r="96" spans="2:16">
      <c r="B96" s="8"/>
      <c r="C96" s="31"/>
      <c r="D96" s="32"/>
      <c r="E96" s="31"/>
      <c r="G96" s="42"/>
      <c r="H96" s="43"/>
      <c r="I96" s="43"/>
      <c r="J96" s="43"/>
      <c r="K96" s="43"/>
      <c r="L96" s="43"/>
      <c r="M96" s="43"/>
      <c r="N96" s="43"/>
      <c r="O96" s="10"/>
      <c r="P96" s="6"/>
    </row>
    <row r="97" spans="2:16">
      <c r="B97" s="8"/>
      <c r="C97" s="31"/>
      <c r="D97" s="32" t="s">
        <v>442</v>
      </c>
      <c r="E97" s="31"/>
      <c r="F97" s="27">
        <f>IF(F65&gt;150000,F65-150000,0)</f>
        <v>0</v>
      </c>
      <c r="G97" s="42"/>
      <c r="H97" s="43"/>
      <c r="I97" s="43"/>
      <c r="J97" s="43"/>
      <c r="K97" s="43"/>
      <c r="L97" s="43"/>
      <c r="M97" s="43"/>
      <c r="N97" s="43"/>
      <c r="O97" s="10"/>
      <c r="P97" s="6"/>
    </row>
    <row r="98" spans="2:16">
      <c r="B98" s="8"/>
      <c r="C98" s="31"/>
      <c r="D98" s="32"/>
      <c r="E98" s="31"/>
      <c r="G98" s="42"/>
      <c r="H98" s="43"/>
      <c r="I98" s="43"/>
      <c r="J98" s="43"/>
      <c r="K98" s="43"/>
      <c r="L98" s="43"/>
      <c r="M98" s="43"/>
      <c r="N98" s="43"/>
      <c r="O98" s="10"/>
      <c r="P98" s="6"/>
    </row>
    <row r="99" spans="2:16">
      <c r="B99" s="11"/>
      <c r="C99" s="12" t="s">
        <v>443</v>
      </c>
      <c r="D99" s="12"/>
      <c r="E99" s="12"/>
      <c r="F99" s="27">
        <f>IF(F89=0,0,IF(F93=0,0,((F93/(F89-F95-F97))*100)))</f>
        <v>0</v>
      </c>
      <c r="G99" s="12"/>
      <c r="H99" s="12"/>
      <c r="I99" s="12"/>
      <c r="J99" s="12"/>
      <c r="K99" s="12"/>
      <c r="L99" s="12"/>
      <c r="M99" s="12"/>
      <c r="N99" s="12"/>
      <c r="O99" s="13"/>
      <c r="P99" s="6"/>
    </row>
    <row r="100" spans="2:16">
      <c r="P100" s="6"/>
    </row>
    <row r="101" spans="2:16">
      <c r="P101" s="6"/>
    </row>
    <row r="102" spans="2:16" ht="15.75"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6"/>
    </row>
    <row r="103" spans="2:16">
      <c r="B103" s="15" t="s">
        <v>22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16"/>
      <c r="P103" s="6"/>
    </row>
    <row r="104" spans="2:16"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8"/>
      <c r="P104" s="6"/>
    </row>
    <row r="105" spans="2:16">
      <c r="B105" s="8"/>
      <c r="C105" s="9" t="s">
        <v>433</v>
      </c>
      <c r="D105" s="9"/>
      <c r="E105" s="9"/>
      <c r="F105" s="46"/>
      <c r="G105" s="46"/>
      <c r="H105" s="46"/>
      <c r="I105" s="46"/>
      <c r="J105" s="46"/>
      <c r="K105" s="46"/>
      <c r="L105" s="46"/>
      <c r="M105" s="46"/>
      <c r="N105" s="46"/>
      <c r="O105" s="10"/>
      <c r="P105" s="6"/>
    </row>
    <row r="106" spans="2:16">
      <c r="B106" s="8"/>
      <c r="C106" s="9"/>
      <c r="D106" s="9"/>
      <c r="E106" s="9"/>
      <c r="F106" s="46"/>
      <c r="G106" s="46"/>
      <c r="H106" s="46"/>
      <c r="I106" s="46"/>
      <c r="J106" s="46"/>
      <c r="K106" s="46"/>
      <c r="L106" s="46"/>
      <c r="M106" s="46"/>
      <c r="N106" s="46"/>
      <c r="O106" s="10"/>
      <c r="P106" s="6"/>
    </row>
    <row r="107" spans="2:16">
      <c r="B107" s="8"/>
      <c r="D107" s="30" t="s">
        <v>444</v>
      </c>
      <c r="E107" s="30"/>
      <c r="F107" s="46"/>
      <c r="G107" s="46"/>
      <c r="H107" s="46"/>
      <c r="I107" s="46"/>
      <c r="J107" s="46"/>
      <c r="K107" s="46"/>
      <c r="L107" s="46"/>
      <c r="M107" s="46"/>
      <c r="N107" s="46"/>
      <c r="O107" s="10"/>
      <c r="P107" s="6"/>
    </row>
    <row r="108" spans="2:16" ht="10.5" customHeight="1">
      <c r="B108" s="8"/>
      <c r="C108" s="68"/>
      <c r="D108" s="68"/>
      <c r="E108" s="68"/>
      <c r="F108" s="9"/>
      <c r="G108" s="22"/>
      <c r="H108" s="22"/>
      <c r="I108" s="22"/>
      <c r="J108" s="22"/>
      <c r="K108" s="9"/>
      <c r="L108" s="23"/>
      <c r="M108" s="46"/>
      <c r="N108" s="46"/>
      <c r="O108" s="10"/>
      <c r="P108" s="6"/>
    </row>
    <row r="109" spans="2:16">
      <c r="B109" s="8"/>
      <c r="D109" s="30" t="s">
        <v>445</v>
      </c>
      <c r="E109" s="30"/>
      <c r="F109" s="46"/>
      <c r="G109" s="46"/>
      <c r="H109" s="46"/>
      <c r="I109" s="46"/>
      <c r="J109" s="46"/>
      <c r="K109" s="46"/>
      <c r="L109" s="46"/>
      <c r="M109" s="46"/>
      <c r="N109" s="46"/>
      <c r="O109" s="10"/>
      <c r="P109" s="6"/>
    </row>
    <row r="110" spans="2:16" ht="10.5" customHeight="1">
      <c r="B110" s="8"/>
      <c r="C110" s="68"/>
      <c r="D110" s="68"/>
      <c r="E110" s="68"/>
      <c r="F110" s="9"/>
      <c r="G110" s="22"/>
      <c r="H110" s="22"/>
      <c r="I110" s="22"/>
      <c r="J110" s="22"/>
      <c r="K110" s="9"/>
      <c r="L110" s="23"/>
      <c r="M110" s="46"/>
      <c r="N110" s="46"/>
      <c r="O110" s="10"/>
      <c r="P110" s="6"/>
    </row>
    <row r="111" spans="2:16">
      <c r="B111" s="8"/>
      <c r="D111" s="9" t="s">
        <v>446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0"/>
      <c r="P111" s="6"/>
    </row>
    <row r="112" spans="2:16" ht="15" customHeight="1"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3"/>
      <c r="P112" s="6"/>
    </row>
    <row r="113" spans="2:16"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8"/>
      <c r="P113" s="6"/>
    </row>
    <row r="114" spans="2:16">
      <c r="B114" s="8"/>
      <c r="C114" s="24" t="s">
        <v>434</v>
      </c>
      <c r="E114" s="30"/>
      <c r="F114" s="46"/>
      <c r="G114" s="46"/>
      <c r="H114" s="46"/>
      <c r="I114" s="46"/>
      <c r="J114" s="46"/>
      <c r="K114" s="46"/>
      <c r="L114" s="46"/>
      <c r="M114" s="46"/>
      <c r="N114" s="46"/>
      <c r="O114" s="10"/>
      <c r="P114" s="6"/>
    </row>
    <row r="115" spans="2:16" ht="10.5" customHeight="1">
      <c r="B115" s="8"/>
      <c r="C115" s="68"/>
      <c r="D115" s="68"/>
      <c r="E115" s="68"/>
      <c r="F115" s="9"/>
      <c r="G115" s="22"/>
      <c r="H115" s="22"/>
      <c r="I115" s="22"/>
      <c r="J115" s="22"/>
      <c r="K115" s="9"/>
      <c r="L115" s="23"/>
      <c r="M115" s="46"/>
      <c r="N115" s="46"/>
      <c r="O115" s="10"/>
      <c r="P115" s="6"/>
    </row>
    <row r="116" spans="2:16">
      <c r="B116" s="8"/>
      <c r="C116" s="24" t="s">
        <v>435</v>
      </c>
      <c r="E116" s="30"/>
      <c r="F116" s="46"/>
      <c r="G116" s="46"/>
      <c r="H116" s="46"/>
      <c r="I116" s="46"/>
      <c r="J116" s="46"/>
      <c r="K116" s="46"/>
      <c r="L116" s="46"/>
      <c r="M116" s="46"/>
      <c r="N116" s="46"/>
      <c r="O116" s="10"/>
      <c r="P116" s="6"/>
    </row>
    <row r="117" spans="2:16" ht="10.5" customHeight="1">
      <c r="B117" s="8"/>
      <c r="C117" s="68"/>
      <c r="D117" s="68"/>
      <c r="E117" s="68"/>
      <c r="F117" s="9"/>
      <c r="G117" s="22"/>
      <c r="H117" s="22"/>
      <c r="I117" s="22"/>
      <c r="J117" s="22"/>
      <c r="K117" s="9"/>
      <c r="L117" s="23"/>
      <c r="M117" s="46"/>
      <c r="N117" s="46"/>
      <c r="O117" s="10"/>
      <c r="P117" s="6"/>
    </row>
    <row r="118" spans="2:16">
      <c r="B118" s="8"/>
      <c r="C118" s="9" t="s">
        <v>436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0"/>
      <c r="P118" s="6"/>
    </row>
    <row r="119" spans="2:16" ht="15" customHeight="1"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/>
      <c r="P119" s="6"/>
    </row>
    <row r="120" spans="2:16"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8"/>
      <c r="P120" s="6"/>
    </row>
    <row r="121" spans="2:16">
      <c r="B121" s="8"/>
      <c r="C121" s="24" t="s">
        <v>447</v>
      </c>
      <c r="D121" s="30"/>
      <c r="E121" s="30"/>
      <c r="F121" s="46"/>
      <c r="G121" s="46"/>
      <c r="H121" s="46"/>
      <c r="I121" s="46"/>
      <c r="J121" s="46"/>
      <c r="K121" s="46"/>
      <c r="L121" s="46"/>
      <c r="M121" s="46"/>
      <c r="N121" s="46"/>
      <c r="O121" s="10"/>
      <c r="P121" s="6"/>
    </row>
    <row r="122" spans="2:16" ht="10.5" customHeight="1">
      <c r="B122" s="8"/>
      <c r="C122" s="68"/>
      <c r="D122" s="68"/>
      <c r="E122" s="68"/>
      <c r="F122" s="9"/>
      <c r="G122" s="22"/>
      <c r="H122" s="22"/>
      <c r="I122" s="22"/>
      <c r="J122" s="22"/>
      <c r="K122" s="9"/>
      <c r="L122" s="23"/>
      <c r="M122" s="46"/>
      <c r="N122" s="46"/>
      <c r="O122" s="10"/>
      <c r="P122" s="6"/>
    </row>
    <row r="123" spans="2:16">
      <c r="B123" s="8"/>
      <c r="C123" s="24" t="s">
        <v>448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0"/>
      <c r="P123" s="6"/>
    </row>
    <row r="124" spans="2:16"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/>
      <c r="P124" s="6"/>
    </row>
    <row r="125" spans="2:16" ht="15" customHeight="1">
      <c r="P125" s="6"/>
    </row>
    <row r="126" spans="2:16">
      <c r="P126" s="6"/>
    </row>
  </sheetData>
  <sheetProtection password="CF81" sheet="1" objects="1" scenarios="1" selectLockedCells="1"/>
  <mergeCells count="36">
    <mergeCell ref="B6:O6"/>
    <mergeCell ref="B4:O4"/>
    <mergeCell ref="B1:O1"/>
    <mergeCell ref="C13:E13"/>
    <mergeCell ref="C15:E15"/>
    <mergeCell ref="B7:O7"/>
    <mergeCell ref="C9:E9"/>
    <mergeCell ref="C11:E11"/>
    <mergeCell ref="F10:J10"/>
    <mergeCell ref="F12:N12"/>
    <mergeCell ref="F14:J14"/>
    <mergeCell ref="B102:O102"/>
    <mergeCell ref="C32:E32"/>
    <mergeCell ref="F58:J58"/>
    <mergeCell ref="B19:O19"/>
    <mergeCell ref="F21:G21"/>
    <mergeCell ref="F23:J23"/>
    <mergeCell ref="F25:N25"/>
    <mergeCell ref="C28:E28"/>
    <mergeCell ref="G28:N30"/>
    <mergeCell ref="F16:N16"/>
    <mergeCell ref="C115:E115"/>
    <mergeCell ref="C117:E117"/>
    <mergeCell ref="C122:E122"/>
    <mergeCell ref="C48:E48"/>
    <mergeCell ref="C50:E50"/>
    <mergeCell ref="C52:E52"/>
    <mergeCell ref="C54:E54"/>
    <mergeCell ref="C108:E108"/>
    <mergeCell ref="C110:E110"/>
    <mergeCell ref="B39:O39"/>
    <mergeCell ref="C41:E41"/>
    <mergeCell ref="F41:N43"/>
    <mergeCell ref="B62:O62"/>
    <mergeCell ref="B86:O86"/>
    <mergeCell ref="C88:E88"/>
  </mergeCells>
  <dataValidations count="15">
    <dataValidation type="decimal" showInputMessage="1" showErrorMessage="1" errorTitle="Errore inserimento dati" error="Verificare la coerenza dei dati inseriti." promptTitle="Oneri previdenziali e IVA" prompt="Importo totale intervento di cui per parte edificio occupata da altre funzioni non scolastiche" sqref="F83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scolastica dell'edificio" sqref="F81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edificio occupata da altre funzioni non scolastiche" sqref="F76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scolastica dell'edificio" sqref="F74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edificio occupata da altre funzioni non scolastiche" sqref="F69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scolastica dell'edificio" sqref="F67">
      <formula1>0</formula1>
      <formula2>99999999</formula2>
    </dataValidation>
    <dataValidation type="textLength" showInputMessage="1" showErrorMessage="1" errorTitle="Errore inserimento dati" error="Verificare la coerenza dei dati inseriti." promptTitle="Titolo dell'intervento" prompt="Titolo dell'intervento" sqref="G44:N44 F41:N43">
      <formula1>0</formula1>
      <formula2>10000</formula2>
    </dataValidation>
    <dataValidation type="textLength" allowBlank="1" showInputMessage="1" showErrorMessage="1" errorTitle="Errore inserimento dati" error="Verificare la coerenza dei dati inseriti." promptTitle="Nota - funzioni  non scolastiche" prompt="Inserisci la nota" sqref="H31:N31">
      <formula1>1</formula1>
      <formula2>10000</formula2>
    </dataValidation>
    <dataValidation type="decimal" showInputMessage="1" showErrorMessage="1" errorTitle="Errore inserimento dati" error="Verificare la coerenza dei dati inseriti." promptTitle="% altre funzioni non scolastiche" prompt="Percentuale dell'edificio occupata da biblioteca comunale" sqref="F32">
      <formula1>0</formula1>
      <formula2>100</formula2>
    </dataValidation>
    <dataValidation type="decimal" showInputMessage="1" showErrorMessage="1" errorTitle="Errore inserimento dati" error="Verificare la coerenza dei dati inseriti." promptTitle="Costo intervento al mq" prompt="Costo dell'intervento (escluse le aree esterne) al mq." sqref="G38">
      <formula1>0</formula1>
      <formula2>99999999</formula2>
    </dataValidation>
    <dataValidation type="textLength" showInputMessage="1" showErrorMessage="1" errorTitle="Errore inserimento dati" error="Verificare la coerenza dei dati inseriti." promptTitle="Miglioramento" prompt="Dettagliare gli interventi di miglioramento" sqref="H32:N33 H36:N38">
      <formula1>0</formula1>
      <formula2>10000</formula2>
    </dataValidation>
    <dataValidation type="textLength" showInputMessage="1" showErrorMessage="1" errorTitle="Errore inserimento dati" error="Verificare la coerenza dei dati inseriti." promptTitle="Denominazione" prompt="Denominazione dell'ente richiedente" sqref="F12:N12">
      <formula1>1</formula1>
      <formula2>255</formula2>
    </dataValidation>
    <dataValidation type="textLength" showInputMessage="1" showErrorMessage="1" errorTitle="Errore inserimento dati" error="Verificare la coerenza dei dati inseriti." promptTitle="Nome e cognome" prompt="Nome e cognome del legale rappresentante dell'ente richiedente il finanziamento" sqref="F16:N16">
      <formula1>1</formula1>
      <formula2>255</formula2>
    </dataValidation>
    <dataValidation type="textLength" showInputMessage="1" showErrorMessage="1" errorTitle="Errore inserimento dati" error="Verificare la coerenza dei dati inseriti." promptTitle="Nome e cognome" prompt="Nome e cognome del legale rappresentante dell'ente richiedente" sqref="H26:N26">
      <formula1>1</formula1>
      <formula2>255</formula2>
    </dataValidation>
    <dataValidation type="textLength" allowBlank="1" showInputMessage="1" showErrorMessage="1" errorTitle="Errore inserimento dati" error="Verificare la coerenza dei dati inseriti." promptTitle="Nota - funzioni  non scolastiche" prompt="Inserisci descrizione" sqref="G28:N30">
      <formula1>1</formula1>
      <formula2>10000</formula2>
    </dataValidation>
  </dataValidation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rowBreaks count="1" manualBreakCount="1">
    <brk id="6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 altText="">
                <anchor moveWithCells="1">
                  <from>
                    <xdr:col>5</xdr:col>
                    <xdr:colOff>342900</xdr:colOff>
                    <xdr:row>32</xdr:row>
                    <xdr:rowOff>142875</xdr:rowOff>
                  </from>
                  <to>
                    <xdr:col>5</xdr:col>
                    <xdr:colOff>561975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27</xdr:row>
                    <xdr:rowOff>142875</xdr:rowOff>
                  </from>
                  <to>
                    <xdr:col>5</xdr:col>
                    <xdr:colOff>552450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 altText="">
                <anchor moveWithCells="1">
                  <from>
                    <xdr:col>4</xdr:col>
                    <xdr:colOff>5391150</xdr:colOff>
                    <xdr:row>103</xdr:row>
                    <xdr:rowOff>152400</xdr:rowOff>
                  </from>
                  <to>
                    <xdr:col>4</xdr:col>
                    <xdr:colOff>5600700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defaultSize="0" autoFill="0" autoLine="0" autoPict="0" altText="">
                <anchor moveWithCells="1">
                  <from>
                    <xdr:col>5</xdr:col>
                    <xdr:colOff>371475</xdr:colOff>
                    <xdr:row>105</xdr:row>
                    <xdr:rowOff>161925</xdr:rowOff>
                  </from>
                  <to>
                    <xdr:col>5</xdr:col>
                    <xdr:colOff>590550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 altText="">
                <anchor moveWithCells="1">
                  <from>
                    <xdr:col>5</xdr:col>
                    <xdr:colOff>371475</xdr:colOff>
                    <xdr:row>107</xdr:row>
                    <xdr:rowOff>114300</xdr:rowOff>
                  </from>
                  <to>
                    <xdr:col>5</xdr:col>
                    <xdr:colOff>590550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 altText="">
                <anchor moveWithCells="1">
                  <from>
                    <xdr:col>5</xdr:col>
                    <xdr:colOff>371475</xdr:colOff>
                    <xdr:row>109</xdr:row>
                    <xdr:rowOff>114300</xdr:rowOff>
                  </from>
                  <to>
                    <xdr:col>5</xdr:col>
                    <xdr:colOff>590550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Check Box 42">
              <controlPr defaultSize="0" autoFill="0" autoLine="0" autoPict="0" altText="">
                <anchor moveWithCells="1">
                  <from>
                    <xdr:col>5</xdr:col>
                    <xdr:colOff>295275</xdr:colOff>
                    <xdr:row>47</xdr:row>
                    <xdr:rowOff>114300</xdr:rowOff>
                  </from>
                  <to>
                    <xdr:col>5</xdr:col>
                    <xdr:colOff>514350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Check Box 43">
              <controlPr defaultSize="0" autoFill="0" autoLine="0" autoPict="0" altText="">
                <anchor moveWithCells="1">
                  <from>
                    <xdr:col>5</xdr:col>
                    <xdr:colOff>304800</xdr:colOff>
                    <xdr:row>49</xdr:row>
                    <xdr:rowOff>114300</xdr:rowOff>
                  </from>
                  <to>
                    <xdr:col>5</xdr:col>
                    <xdr:colOff>523875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 altText="">
                <anchor moveWithCells="1">
                  <from>
                    <xdr:col>5</xdr:col>
                    <xdr:colOff>304800</xdr:colOff>
                    <xdr:row>51</xdr:row>
                    <xdr:rowOff>114300</xdr:rowOff>
                  </from>
                  <to>
                    <xdr:col>5</xdr:col>
                    <xdr:colOff>523875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 altText="">
                <anchor moveWithCells="1">
                  <from>
                    <xdr:col>5</xdr:col>
                    <xdr:colOff>304800</xdr:colOff>
                    <xdr:row>53</xdr:row>
                    <xdr:rowOff>114300</xdr:rowOff>
                  </from>
                  <to>
                    <xdr:col>5</xdr:col>
                    <xdr:colOff>523875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114</xdr:row>
                    <xdr:rowOff>66675</xdr:rowOff>
                  </from>
                  <to>
                    <xdr:col>5</xdr:col>
                    <xdr:colOff>581025</xdr:colOff>
                    <xdr:row>115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112</xdr:row>
                    <xdr:rowOff>123825</xdr:rowOff>
                  </from>
                  <to>
                    <xdr:col>5</xdr:col>
                    <xdr:colOff>581025</xdr:colOff>
                    <xdr:row>113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116</xdr:row>
                    <xdr:rowOff>76200</xdr:rowOff>
                  </from>
                  <to>
                    <xdr:col>5</xdr:col>
                    <xdr:colOff>581025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 altText="">
                <anchor moveWithCells="1">
                  <from>
                    <xdr:col>5</xdr:col>
                    <xdr:colOff>352425</xdr:colOff>
                    <xdr:row>119</xdr:row>
                    <xdr:rowOff>152400</xdr:rowOff>
                  </from>
                  <to>
                    <xdr:col>5</xdr:col>
                    <xdr:colOff>571500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Check Box 63">
              <controlPr defaultSize="0" autoFill="0" autoLine="0" autoPict="0" altText="">
                <anchor moveWithCells="1">
                  <from>
                    <xdr:col>5</xdr:col>
                    <xdr:colOff>352425</xdr:colOff>
                    <xdr:row>121</xdr:row>
                    <xdr:rowOff>95250</xdr:rowOff>
                  </from>
                  <to>
                    <xdr:col>5</xdr:col>
                    <xdr:colOff>571500</xdr:colOff>
                    <xdr:row>123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Inserire codice edifico ARES">
          <x14:formula1>
            <xm:f>dati!$B$2:$B$163</xm:f>
          </x14:formula1>
          <xm:sqref>F21:G21</xm:sqref>
        </x14:dataValidation>
        <x14:dataValidation type="list" allowBlank="1" showInputMessage="1" showErrorMessage="1" errorTitle="Errore inserimento dati" error="Verificare la coerenza dei dati inseriti." promptTitle="Codice MIUR" prompt="Selezionare il codice MIUR dell'edificio">
          <x14:formula1>
            <xm:f>[1]Edifici!#REF!</xm:f>
          </x14:formula1>
          <xm:sqref>F22</xm:sqref>
        </x14:dataValidation>
        <x14:dataValidation type="list" allowBlank="1" showInputMessage="1" showErrorMessage="1" errorTitle="Errore inserimento dati" error="Verificare la coerenza dei dati inseriti." promptTitle="Ente richiedente" prompt="Selezionare l'ente richiedente il finanziamento">
          <x14:formula1>
            <xm:f>dati!$H$2:$H$4</xm:f>
          </x14:formula1>
          <xm:sqref>F10:J10</xm:sqref>
        </x14:dataValidation>
        <x14:dataValidation type="list" allowBlank="1" showInputMessage="1" showErrorMessage="1" errorTitle="Errore inserimento dati" error="Verificare la coerenza dei dati inseriti." promptTitle="Legale rappresentante" prompt="Selezionare il legale rappresentante dell'ente richiedente il finanziamento">
          <x14:formula1>
            <xm:f>dati!$I$2:$I$4</xm:f>
          </x14:formula1>
          <xm:sqref>F14:J14</xm:sqref>
        </x14:dataValidation>
        <x14:dataValidation type="list" allowBlank="1" showInputMessage="1" showErrorMessage="1" promptTitle="Livello di progettazione" prompt="Livello di progettazione disponibile">
          <x14:formula1>
            <xm:f>dati!$J$2:$J$5</xm:f>
          </x14:formula1>
          <xm:sqref>F58:J58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210"/>
  <sheetViews>
    <sheetView topLeftCell="E1" workbookViewId="0">
      <selection activeCell="J11" sqref="J11"/>
    </sheetView>
  </sheetViews>
  <sheetFormatPr defaultRowHeight="15"/>
  <cols>
    <col min="2" max="2" width="23.7109375" style="47" customWidth="1"/>
    <col min="3" max="3" width="22.28515625" style="47" customWidth="1"/>
    <col min="4" max="4" width="98.28515625" style="47" customWidth="1"/>
    <col min="5" max="5" width="46.140625" style="49" customWidth="1"/>
    <col min="6" max="6" width="14.85546875" style="57" customWidth="1"/>
    <col min="7" max="7" width="13.85546875" style="57" customWidth="1"/>
    <col min="8" max="8" width="28.28515625" customWidth="1"/>
    <col min="9" max="9" width="36.5703125" customWidth="1"/>
    <col min="10" max="10" width="54.85546875" customWidth="1"/>
  </cols>
  <sheetData>
    <row r="1" spans="1:10">
      <c r="B1" s="47" t="s">
        <v>23</v>
      </c>
      <c r="C1" s="47" t="s">
        <v>24</v>
      </c>
      <c r="D1" s="47" t="s">
        <v>25</v>
      </c>
      <c r="E1" s="48" t="s">
        <v>10</v>
      </c>
      <c r="F1" s="48" t="s">
        <v>7</v>
      </c>
      <c r="G1" s="48" t="s">
        <v>422</v>
      </c>
      <c r="H1" s="50" t="s">
        <v>415</v>
      </c>
      <c r="I1" s="50" t="s">
        <v>418</v>
      </c>
      <c r="J1" s="50" t="s">
        <v>432</v>
      </c>
    </row>
    <row r="2" spans="1:10">
      <c r="A2" t="b">
        <v>0</v>
      </c>
      <c r="B2" s="47" t="s">
        <v>26</v>
      </c>
      <c r="C2" s="47" t="s">
        <v>27</v>
      </c>
      <c r="D2" s="47" t="s">
        <v>28</v>
      </c>
      <c r="E2" s="49" t="s">
        <v>29</v>
      </c>
      <c r="F2" s="52" t="s">
        <v>26</v>
      </c>
      <c r="G2" s="53">
        <v>0.13800000000000001</v>
      </c>
      <c r="H2" s="51" t="s">
        <v>9</v>
      </c>
      <c r="I2" s="51" t="s">
        <v>419</v>
      </c>
      <c r="J2" s="51" t="s">
        <v>433</v>
      </c>
    </row>
    <row r="3" spans="1:10">
      <c r="A3" t="b">
        <v>0</v>
      </c>
      <c r="B3" s="47" t="s">
        <v>30</v>
      </c>
      <c r="C3" s="47" t="s">
        <v>27</v>
      </c>
      <c r="D3" s="47" t="s">
        <v>28</v>
      </c>
      <c r="E3" s="49" t="s">
        <v>31</v>
      </c>
      <c r="F3" s="52" t="s">
        <v>30</v>
      </c>
      <c r="G3" s="53">
        <v>0.25800000000000001</v>
      </c>
      <c r="H3" s="51" t="s">
        <v>416</v>
      </c>
      <c r="I3" s="51" t="s">
        <v>420</v>
      </c>
      <c r="J3" s="51" t="s">
        <v>434</v>
      </c>
    </row>
    <row r="4" spans="1:10">
      <c r="A4" t="b">
        <v>0</v>
      </c>
      <c r="B4" s="47" t="s">
        <v>32</v>
      </c>
      <c r="C4" s="47" t="s">
        <v>33</v>
      </c>
      <c r="D4" s="47" t="s">
        <v>28</v>
      </c>
      <c r="E4" s="49" t="s">
        <v>34</v>
      </c>
      <c r="F4" s="52" t="s">
        <v>37</v>
      </c>
      <c r="G4" s="53">
        <v>0.70599999999999996</v>
      </c>
      <c r="H4" s="51" t="s">
        <v>417</v>
      </c>
      <c r="I4" s="51" t="s">
        <v>421</v>
      </c>
      <c r="J4" s="51" t="s">
        <v>435</v>
      </c>
    </row>
    <row r="5" spans="1:10">
      <c r="A5" t="b">
        <v>0</v>
      </c>
      <c r="B5" s="47" t="s">
        <v>35</v>
      </c>
      <c r="C5" s="47" t="s">
        <v>33</v>
      </c>
      <c r="D5" s="47" t="s">
        <v>28</v>
      </c>
      <c r="E5" s="49" t="s">
        <v>36</v>
      </c>
      <c r="F5" s="52" t="s">
        <v>48</v>
      </c>
      <c r="G5" s="53">
        <v>2.8290000000000002</v>
      </c>
      <c r="J5" s="51" t="s">
        <v>436</v>
      </c>
    </row>
    <row r="6" spans="1:10">
      <c r="A6" t="b">
        <v>0</v>
      </c>
      <c r="B6" s="47" t="s">
        <v>37</v>
      </c>
      <c r="C6" s="47" t="s">
        <v>33</v>
      </c>
      <c r="D6" s="47" t="s">
        <v>28</v>
      </c>
      <c r="E6" s="49" t="s">
        <v>38</v>
      </c>
      <c r="F6" s="52" t="s">
        <v>50</v>
      </c>
      <c r="G6" s="53">
        <v>2.222</v>
      </c>
    </row>
    <row r="7" spans="1:10">
      <c r="A7" t="b">
        <v>0</v>
      </c>
      <c r="B7" s="47" t="s">
        <v>39</v>
      </c>
      <c r="C7" s="47" t="s">
        <v>33</v>
      </c>
      <c r="D7" s="47" t="s">
        <v>40</v>
      </c>
      <c r="E7" s="49" t="s">
        <v>41</v>
      </c>
      <c r="F7" s="52" t="s">
        <v>59</v>
      </c>
      <c r="G7" s="53">
        <v>0.94799999999999995</v>
      </c>
    </row>
    <row r="8" spans="1:10">
      <c r="A8" t="b">
        <v>0</v>
      </c>
      <c r="B8" s="47" t="s">
        <v>42</v>
      </c>
      <c r="C8" s="47" t="s">
        <v>33</v>
      </c>
      <c r="D8" s="47" t="s">
        <v>28</v>
      </c>
      <c r="E8" s="49" t="s">
        <v>43</v>
      </c>
      <c r="F8" s="52" t="s">
        <v>63</v>
      </c>
      <c r="G8" s="53">
        <v>1.0329999999999999</v>
      </c>
    </row>
    <row r="9" spans="1:10">
      <c r="A9" t="b">
        <v>0</v>
      </c>
      <c r="B9" s="47" t="s">
        <v>44</v>
      </c>
      <c r="C9" s="47" t="s">
        <v>33</v>
      </c>
      <c r="D9" s="47" t="s">
        <v>28</v>
      </c>
      <c r="E9" s="49" t="s">
        <v>45</v>
      </c>
      <c r="F9" s="52" t="s">
        <v>65</v>
      </c>
      <c r="G9" s="54">
        <v>1.6319999999999999</v>
      </c>
    </row>
    <row r="10" spans="1:10">
      <c r="A10" t="b">
        <v>1</v>
      </c>
      <c r="B10" s="47" t="s">
        <v>46</v>
      </c>
      <c r="C10" s="47" t="s">
        <v>33</v>
      </c>
      <c r="D10" s="47" t="s">
        <v>28</v>
      </c>
      <c r="E10" s="49" t="s">
        <v>47</v>
      </c>
      <c r="F10" s="52" t="s">
        <v>69</v>
      </c>
      <c r="G10" s="53">
        <v>0.28100000000000003</v>
      </c>
    </row>
    <row r="11" spans="1:10">
      <c r="A11" t="b">
        <v>0</v>
      </c>
      <c r="B11" s="47" t="s">
        <v>48</v>
      </c>
      <c r="C11" s="47" t="s">
        <v>33</v>
      </c>
      <c r="D11" s="47" t="s">
        <v>28</v>
      </c>
      <c r="E11" s="49" t="s">
        <v>49</v>
      </c>
      <c r="F11" s="55" t="s">
        <v>80</v>
      </c>
      <c r="G11" s="56">
        <v>1.6379999999999999</v>
      </c>
    </row>
    <row r="12" spans="1:10">
      <c r="A12" t="b">
        <v>0</v>
      </c>
      <c r="B12" s="47" t="s">
        <v>50</v>
      </c>
      <c r="C12" s="47" t="s">
        <v>33</v>
      </c>
      <c r="D12" s="47" t="s">
        <v>51</v>
      </c>
      <c r="E12" s="49" t="s">
        <v>52</v>
      </c>
      <c r="F12" s="52" t="s">
        <v>86</v>
      </c>
      <c r="G12" s="53">
        <v>2.4910000000000001</v>
      </c>
    </row>
    <row r="13" spans="1:10">
      <c r="A13" t="b">
        <v>0</v>
      </c>
      <c r="B13" s="47" t="s">
        <v>53</v>
      </c>
      <c r="C13" s="47" t="s">
        <v>33</v>
      </c>
      <c r="D13" s="47" t="s">
        <v>51</v>
      </c>
      <c r="E13" s="49" t="s">
        <v>54</v>
      </c>
      <c r="F13" s="52" t="s">
        <v>90</v>
      </c>
      <c r="G13" s="53">
        <v>1.4410000000000001</v>
      </c>
    </row>
    <row r="14" spans="1:10">
      <c r="A14" t="b">
        <v>0</v>
      </c>
      <c r="B14" s="47" t="s">
        <v>55</v>
      </c>
      <c r="C14" s="47" t="s">
        <v>33</v>
      </c>
      <c r="D14" s="47" t="s">
        <v>28</v>
      </c>
      <c r="E14" s="49" t="s">
        <v>56</v>
      </c>
      <c r="F14" s="52" t="s">
        <v>98</v>
      </c>
      <c r="G14" s="53">
        <v>1.774</v>
      </c>
    </row>
    <row r="15" spans="1:10">
      <c r="A15" t="b">
        <v>0</v>
      </c>
      <c r="B15" s="47" t="s">
        <v>57</v>
      </c>
      <c r="C15" s="47" t="s">
        <v>33</v>
      </c>
      <c r="D15" s="47" t="s">
        <v>28</v>
      </c>
      <c r="E15" s="49" t="s">
        <v>58</v>
      </c>
      <c r="F15" s="52" t="s">
        <v>107</v>
      </c>
      <c r="G15" s="53">
        <v>0.39900000000000002</v>
      </c>
    </row>
    <row r="16" spans="1:10">
      <c r="A16" t="b">
        <v>1</v>
      </c>
      <c r="B16" s="47" t="s">
        <v>59</v>
      </c>
      <c r="C16" s="47" t="s">
        <v>33</v>
      </c>
      <c r="D16" s="47" t="s">
        <v>28</v>
      </c>
      <c r="E16" s="49" t="s">
        <v>60</v>
      </c>
      <c r="F16" s="52" t="s">
        <v>423</v>
      </c>
      <c r="G16" s="53">
        <v>6.3E-2</v>
      </c>
    </row>
    <row r="17" spans="1:7">
      <c r="A17" t="b">
        <v>0</v>
      </c>
      <c r="B17" s="47" t="s">
        <v>61</v>
      </c>
      <c r="C17" s="47" t="s">
        <v>33</v>
      </c>
      <c r="D17" s="47" t="s">
        <v>40</v>
      </c>
      <c r="E17" s="49" t="s">
        <v>62</v>
      </c>
      <c r="F17" s="52" t="s">
        <v>119</v>
      </c>
      <c r="G17" s="53">
        <v>0.495</v>
      </c>
    </row>
    <row r="18" spans="1:7">
      <c r="A18" t="b">
        <v>0</v>
      </c>
      <c r="B18" s="47" t="s">
        <v>63</v>
      </c>
      <c r="C18" s="47" t="s">
        <v>33</v>
      </c>
      <c r="D18" s="47" t="s">
        <v>28</v>
      </c>
      <c r="E18" s="49" t="s">
        <v>64</v>
      </c>
      <c r="F18" s="52" t="s">
        <v>122</v>
      </c>
      <c r="G18" s="53">
        <v>0.16500000000000001</v>
      </c>
    </row>
    <row r="19" spans="1:7">
      <c r="A19" t="b">
        <v>0</v>
      </c>
      <c r="B19" s="47" t="s">
        <v>65</v>
      </c>
      <c r="C19" s="47" t="s">
        <v>33</v>
      </c>
      <c r="D19" s="47" t="s">
        <v>28</v>
      </c>
      <c r="E19" s="49" t="s">
        <v>66</v>
      </c>
      <c r="F19" s="52" t="s">
        <v>131</v>
      </c>
      <c r="G19" s="53">
        <v>0.247</v>
      </c>
    </row>
    <row r="20" spans="1:7">
      <c r="A20" t="b">
        <v>0</v>
      </c>
      <c r="B20" s="47" t="s">
        <v>67</v>
      </c>
      <c r="C20" s="47" t="s">
        <v>33</v>
      </c>
      <c r="D20" s="47" t="s">
        <v>40</v>
      </c>
      <c r="E20" s="49" t="s">
        <v>68</v>
      </c>
      <c r="F20" s="52" t="s">
        <v>137</v>
      </c>
      <c r="G20" s="53">
        <v>5.6000000000000001E-2</v>
      </c>
    </row>
    <row r="21" spans="1:7">
      <c r="A21" t="b">
        <v>0</v>
      </c>
      <c r="B21" s="47" t="s">
        <v>69</v>
      </c>
      <c r="C21" s="47" t="s">
        <v>33</v>
      </c>
      <c r="D21" s="47" t="s">
        <v>28</v>
      </c>
      <c r="E21" s="49" t="s">
        <v>70</v>
      </c>
      <c r="F21" s="52" t="s">
        <v>149</v>
      </c>
      <c r="G21" s="53">
        <v>1.518</v>
      </c>
    </row>
    <row r="22" spans="1:7">
      <c r="A22" t="b">
        <v>0</v>
      </c>
      <c r="B22" s="47" t="s">
        <v>71</v>
      </c>
      <c r="C22" s="47" t="s">
        <v>33</v>
      </c>
      <c r="D22" s="47" t="s">
        <v>28</v>
      </c>
      <c r="E22" s="49" t="s">
        <v>72</v>
      </c>
      <c r="F22" s="52" t="s">
        <v>152</v>
      </c>
      <c r="G22" s="53">
        <v>0.80800000000000005</v>
      </c>
    </row>
    <row r="23" spans="1:7">
      <c r="A23" t="b">
        <v>0</v>
      </c>
      <c r="B23" s="47" t="s">
        <v>73</v>
      </c>
      <c r="C23" s="47" t="s">
        <v>33</v>
      </c>
      <c r="D23" s="47" t="s">
        <v>40</v>
      </c>
      <c r="E23" s="49" t="s">
        <v>64</v>
      </c>
      <c r="F23" s="52" t="s">
        <v>154</v>
      </c>
      <c r="G23" s="53">
        <v>1.339</v>
      </c>
    </row>
    <row r="24" spans="1:7">
      <c r="B24" s="47" t="s">
        <v>74</v>
      </c>
      <c r="C24" s="47" t="s">
        <v>33</v>
      </c>
      <c r="D24" s="47" t="s">
        <v>28</v>
      </c>
      <c r="E24" s="49" t="s">
        <v>75</v>
      </c>
      <c r="F24" s="52" t="s">
        <v>156</v>
      </c>
      <c r="G24" s="53">
        <v>0.47199999999999998</v>
      </c>
    </row>
    <row r="25" spans="1:7">
      <c r="B25" s="47" t="s">
        <v>76</v>
      </c>
      <c r="C25" s="47" t="s">
        <v>33</v>
      </c>
      <c r="D25" s="47" t="s">
        <v>28</v>
      </c>
      <c r="E25" s="49" t="s">
        <v>77</v>
      </c>
      <c r="F25" s="52" t="s">
        <v>162</v>
      </c>
      <c r="G25" s="53">
        <v>0.627</v>
      </c>
    </row>
    <row r="26" spans="1:7">
      <c r="B26" s="47" t="s">
        <v>78</v>
      </c>
      <c r="C26" s="47" t="s">
        <v>33</v>
      </c>
      <c r="D26" s="47" t="s">
        <v>28</v>
      </c>
      <c r="E26" s="49" t="s">
        <v>79</v>
      </c>
      <c r="F26" s="52" t="s">
        <v>164</v>
      </c>
      <c r="G26" s="53">
        <v>0.57299999999999995</v>
      </c>
    </row>
    <row r="27" spans="1:7">
      <c r="B27" s="47" t="s">
        <v>80</v>
      </c>
      <c r="C27" s="47" t="s">
        <v>33</v>
      </c>
      <c r="D27" s="47" t="s">
        <v>28</v>
      </c>
      <c r="E27" s="49" t="s">
        <v>81</v>
      </c>
      <c r="F27" s="52" t="s">
        <v>166</v>
      </c>
      <c r="G27" s="53">
        <v>0.14799999999999999</v>
      </c>
    </row>
    <row r="28" spans="1:7">
      <c r="B28" s="47" t="s">
        <v>82</v>
      </c>
      <c r="C28" s="47" t="s">
        <v>33</v>
      </c>
      <c r="D28" s="47" t="s">
        <v>28</v>
      </c>
      <c r="E28" s="49" t="s">
        <v>83</v>
      </c>
      <c r="F28" s="52" t="s">
        <v>169</v>
      </c>
      <c r="G28" s="53">
        <v>0.373</v>
      </c>
    </row>
    <row r="29" spans="1:7">
      <c r="B29" s="47" t="s">
        <v>84</v>
      </c>
      <c r="C29" s="47" t="s">
        <v>33</v>
      </c>
      <c r="D29" s="47" t="s">
        <v>28</v>
      </c>
      <c r="E29" s="49" t="s">
        <v>85</v>
      </c>
      <c r="F29" s="52" t="s">
        <v>171</v>
      </c>
      <c r="G29" s="53">
        <v>0.96</v>
      </c>
    </row>
    <row r="30" spans="1:7">
      <c r="B30" s="47" t="s">
        <v>86</v>
      </c>
      <c r="C30" s="47" t="s">
        <v>33</v>
      </c>
      <c r="D30" s="47" t="s">
        <v>28</v>
      </c>
      <c r="E30" s="49" t="s">
        <v>87</v>
      </c>
      <c r="F30" s="52" t="s">
        <v>174</v>
      </c>
      <c r="G30" s="53">
        <v>0.60899999999999999</v>
      </c>
    </row>
    <row r="31" spans="1:7">
      <c r="B31" s="47" t="s">
        <v>88</v>
      </c>
      <c r="C31" s="47" t="s">
        <v>33</v>
      </c>
      <c r="D31" s="47" t="s">
        <v>28</v>
      </c>
      <c r="E31" s="49" t="s">
        <v>89</v>
      </c>
      <c r="F31" s="52" t="s">
        <v>183</v>
      </c>
      <c r="G31" s="53">
        <v>0.32100000000000001</v>
      </c>
    </row>
    <row r="32" spans="1:7">
      <c r="B32" s="47" t="s">
        <v>90</v>
      </c>
      <c r="C32" s="47" t="s">
        <v>33</v>
      </c>
      <c r="D32" s="47" t="s">
        <v>28</v>
      </c>
      <c r="E32" s="49" t="s">
        <v>91</v>
      </c>
      <c r="F32" s="52" t="s">
        <v>186</v>
      </c>
      <c r="G32" s="53">
        <v>3.4000000000000002E-2</v>
      </c>
    </row>
    <row r="33" spans="2:7">
      <c r="B33" s="47" t="s">
        <v>92</v>
      </c>
      <c r="C33" s="47" t="s">
        <v>33</v>
      </c>
      <c r="D33" s="47" t="s">
        <v>28</v>
      </c>
      <c r="E33" s="49" t="s">
        <v>93</v>
      </c>
      <c r="F33" s="52" t="s">
        <v>189</v>
      </c>
      <c r="G33" s="53">
        <v>0.17399999999999999</v>
      </c>
    </row>
    <row r="34" spans="2:7">
      <c r="B34" s="47" t="s">
        <v>94</v>
      </c>
      <c r="C34" s="47" t="s">
        <v>33</v>
      </c>
      <c r="D34" s="47" t="s">
        <v>28</v>
      </c>
      <c r="E34" s="49" t="s">
        <v>95</v>
      </c>
      <c r="F34" s="52" t="s">
        <v>192</v>
      </c>
      <c r="G34" s="53">
        <v>0.53600000000000003</v>
      </c>
    </row>
    <row r="35" spans="2:7">
      <c r="B35" s="47" t="s">
        <v>96</v>
      </c>
      <c r="C35" s="47" t="s">
        <v>33</v>
      </c>
      <c r="D35" s="47" t="s">
        <v>28</v>
      </c>
      <c r="E35" s="49" t="s">
        <v>97</v>
      </c>
      <c r="F35" s="52" t="s">
        <v>195</v>
      </c>
      <c r="G35" s="53">
        <v>5.1999999999999998E-2</v>
      </c>
    </row>
    <row r="36" spans="2:7">
      <c r="B36" s="47" t="s">
        <v>98</v>
      </c>
      <c r="C36" s="47" t="s">
        <v>33</v>
      </c>
      <c r="D36" s="47" t="s">
        <v>28</v>
      </c>
      <c r="E36" s="49" t="s">
        <v>99</v>
      </c>
      <c r="F36" s="52" t="s">
        <v>198</v>
      </c>
      <c r="G36" s="53">
        <v>2.1000000000000001E-2</v>
      </c>
    </row>
    <row r="37" spans="2:7">
      <c r="B37" s="47" t="s">
        <v>100</v>
      </c>
      <c r="C37" s="47" t="s">
        <v>33</v>
      </c>
      <c r="D37" s="47" t="s">
        <v>28</v>
      </c>
      <c r="E37" s="49" t="s">
        <v>101</v>
      </c>
      <c r="F37" s="52" t="s">
        <v>206</v>
      </c>
      <c r="G37" s="53">
        <v>0.19700000000000001</v>
      </c>
    </row>
    <row r="38" spans="2:7">
      <c r="B38" s="47" t="s">
        <v>102</v>
      </c>
      <c r="C38" s="47" t="s">
        <v>103</v>
      </c>
      <c r="D38" s="47" t="s">
        <v>28</v>
      </c>
      <c r="E38" s="49" t="s">
        <v>104</v>
      </c>
      <c r="F38" s="52" t="s">
        <v>208</v>
      </c>
      <c r="G38" s="53">
        <v>0.52900000000000003</v>
      </c>
    </row>
    <row r="39" spans="2:7">
      <c r="B39" s="47" t="s">
        <v>105</v>
      </c>
      <c r="C39" s="47" t="s">
        <v>103</v>
      </c>
      <c r="D39" s="47" t="s">
        <v>51</v>
      </c>
      <c r="E39" s="49" t="s">
        <v>106</v>
      </c>
      <c r="F39" s="52" t="s">
        <v>210</v>
      </c>
      <c r="G39" s="53">
        <v>0.32900000000000001</v>
      </c>
    </row>
    <row r="40" spans="2:7">
      <c r="B40" s="47" t="s">
        <v>107</v>
      </c>
      <c r="C40" s="47" t="s">
        <v>108</v>
      </c>
      <c r="D40" s="47" t="s">
        <v>28</v>
      </c>
      <c r="E40" s="49" t="s">
        <v>109</v>
      </c>
      <c r="F40" s="52" t="s">
        <v>214</v>
      </c>
      <c r="G40" s="53">
        <v>1.121</v>
      </c>
    </row>
    <row r="41" spans="2:7">
      <c r="B41" s="47" t="s">
        <v>110</v>
      </c>
      <c r="C41" s="47" t="s">
        <v>111</v>
      </c>
      <c r="D41" s="47" t="s">
        <v>28</v>
      </c>
      <c r="E41" s="49" t="s">
        <v>112</v>
      </c>
      <c r="F41" s="52" t="s">
        <v>216</v>
      </c>
      <c r="G41" s="53">
        <v>0.88200000000000001</v>
      </c>
    </row>
    <row r="42" spans="2:7">
      <c r="B42" s="47" t="s">
        <v>113</v>
      </c>
      <c r="C42" s="47" t="s">
        <v>114</v>
      </c>
      <c r="D42" s="47" t="s">
        <v>28</v>
      </c>
      <c r="E42" s="49" t="s">
        <v>115</v>
      </c>
      <c r="F42" s="52" t="s">
        <v>221</v>
      </c>
      <c r="G42" s="53">
        <v>0.59899999999999998</v>
      </c>
    </row>
    <row r="43" spans="2:7">
      <c r="B43" s="47" t="s">
        <v>116</v>
      </c>
      <c r="C43" s="47" t="s">
        <v>117</v>
      </c>
      <c r="D43" s="47" t="s">
        <v>28</v>
      </c>
      <c r="E43" s="49" t="s">
        <v>118</v>
      </c>
      <c r="F43" s="52" t="s">
        <v>229</v>
      </c>
      <c r="G43" s="53">
        <v>0.19900000000000001</v>
      </c>
    </row>
    <row r="44" spans="2:7">
      <c r="B44" s="47" t="s">
        <v>119</v>
      </c>
      <c r="C44" s="47" t="s">
        <v>120</v>
      </c>
      <c r="D44" s="47" t="s">
        <v>28</v>
      </c>
      <c r="E44" s="49" t="s">
        <v>121</v>
      </c>
      <c r="F44" s="52" t="s">
        <v>231</v>
      </c>
      <c r="G44" s="53">
        <v>0.19500000000000001</v>
      </c>
    </row>
    <row r="45" spans="2:7">
      <c r="B45" s="47" t="s">
        <v>122</v>
      </c>
      <c r="C45" s="47" t="s">
        <v>123</v>
      </c>
      <c r="D45" s="47" t="s">
        <v>124</v>
      </c>
      <c r="E45" s="49" t="s">
        <v>125</v>
      </c>
      <c r="F45" s="52" t="s">
        <v>239</v>
      </c>
      <c r="G45" s="53">
        <v>0.48</v>
      </c>
    </row>
    <row r="46" spans="2:7">
      <c r="B46" s="47" t="s">
        <v>126</v>
      </c>
      <c r="C46" s="47" t="s">
        <v>123</v>
      </c>
      <c r="D46" s="47" t="s">
        <v>28</v>
      </c>
      <c r="E46" s="49" t="s">
        <v>127</v>
      </c>
      <c r="F46" s="52" t="s">
        <v>254</v>
      </c>
      <c r="G46" s="53">
        <v>0.61</v>
      </c>
    </row>
    <row r="47" spans="2:7">
      <c r="B47" s="47" t="s">
        <v>128</v>
      </c>
      <c r="C47" s="47" t="s">
        <v>129</v>
      </c>
      <c r="D47" s="47" t="s">
        <v>28</v>
      </c>
      <c r="E47" s="49" t="s">
        <v>130</v>
      </c>
      <c r="F47" s="52" t="s">
        <v>256</v>
      </c>
      <c r="G47" s="53">
        <v>0.35</v>
      </c>
    </row>
    <row r="48" spans="2:7">
      <c r="B48" s="47" t="s">
        <v>131</v>
      </c>
      <c r="C48" s="47" t="s">
        <v>132</v>
      </c>
      <c r="D48" s="47" t="s">
        <v>28</v>
      </c>
      <c r="E48" s="49" t="s">
        <v>133</v>
      </c>
      <c r="F48" s="52" t="s">
        <v>265</v>
      </c>
      <c r="G48" s="53">
        <v>0.28299999999999997</v>
      </c>
    </row>
    <row r="49" spans="2:7">
      <c r="B49" s="47" t="s">
        <v>134</v>
      </c>
      <c r="C49" s="47" t="s">
        <v>135</v>
      </c>
      <c r="D49" s="47" t="s">
        <v>28</v>
      </c>
      <c r="E49" s="49" t="s">
        <v>136</v>
      </c>
      <c r="F49" s="52" t="s">
        <v>267</v>
      </c>
      <c r="G49" s="53">
        <v>0.16200000000000001</v>
      </c>
    </row>
    <row r="50" spans="2:7">
      <c r="B50" s="47" t="s">
        <v>137</v>
      </c>
      <c r="C50" s="47" t="s">
        <v>138</v>
      </c>
      <c r="D50" s="47" t="s">
        <v>28</v>
      </c>
      <c r="E50" s="49" t="s">
        <v>139</v>
      </c>
      <c r="F50" s="52" t="s">
        <v>270</v>
      </c>
      <c r="G50" s="53">
        <v>0.91900000000000004</v>
      </c>
    </row>
    <row r="51" spans="2:7">
      <c r="B51" s="47" t="s">
        <v>140</v>
      </c>
      <c r="C51" s="47" t="s">
        <v>141</v>
      </c>
      <c r="D51" s="47" t="s">
        <v>28</v>
      </c>
      <c r="E51" s="49" t="s">
        <v>142</v>
      </c>
      <c r="F51" s="52" t="s">
        <v>275</v>
      </c>
      <c r="G51" s="53">
        <v>0.80300000000000005</v>
      </c>
    </row>
    <row r="52" spans="2:7">
      <c r="B52" s="47" t="s">
        <v>143</v>
      </c>
      <c r="C52" s="47" t="s">
        <v>141</v>
      </c>
      <c r="D52" s="47" t="s">
        <v>28</v>
      </c>
      <c r="E52" s="49" t="s">
        <v>144</v>
      </c>
      <c r="F52" s="52" t="s">
        <v>279</v>
      </c>
      <c r="G52" s="53">
        <v>0.40600000000000003</v>
      </c>
    </row>
    <row r="53" spans="2:7">
      <c r="B53" s="47" t="s">
        <v>145</v>
      </c>
      <c r="C53" s="47" t="s">
        <v>141</v>
      </c>
      <c r="D53" s="47" t="s">
        <v>28</v>
      </c>
      <c r="E53" s="49" t="s">
        <v>146</v>
      </c>
      <c r="F53" s="52" t="s">
        <v>282</v>
      </c>
      <c r="G53" s="53">
        <v>0.68</v>
      </c>
    </row>
    <row r="54" spans="2:7">
      <c r="B54" s="47" t="s">
        <v>147</v>
      </c>
      <c r="C54" s="47" t="s">
        <v>141</v>
      </c>
      <c r="D54" s="47" t="s">
        <v>28</v>
      </c>
      <c r="E54" s="49" t="s">
        <v>148</v>
      </c>
      <c r="F54" s="52" t="s">
        <v>294</v>
      </c>
      <c r="G54" s="53">
        <v>0.44400000000000001</v>
      </c>
    </row>
    <row r="55" spans="2:7">
      <c r="B55" s="47" t="s">
        <v>149</v>
      </c>
      <c r="C55" s="47" t="s">
        <v>150</v>
      </c>
      <c r="D55" s="47" t="s">
        <v>40</v>
      </c>
      <c r="E55" s="49" t="s">
        <v>151</v>
      </c>
      <c r="F55" s="52" t="s">
        <v>298</v>
      </c>
      <c r="G55" s="53">
        <v>0.13800000000000001</v>
      </c>
    </row>
    <row r="56" spans="2:7">
      <c r="B56" s="47" t="s">
        <v>152</v>
      </c>
      <c r="C56" s="47" t="s">
        <v>150</v>
      </c>
      <c r="D56" s="47" t="s">
        <v>40</v>
      </c>
      <c r="E56" s="49" t="s">
        <v>153</v>
      </c>
      <c r="F56" s="52" t="s">
        <v>424</v>
      </c>
      <c r="G56" s="53">
        <v>0.65100000000000002</v>
      </c>
    </row>
    <row r="57" spans="2:7">
      <c r="B57" s="47" t="s">
        <v>154</v>
      </c>
      <c r="C57" s="47" t="s">
        <v>150</v>
      </c>
      <c r="D57" s="47" t="s">
        <v>40</v>
      </c>
      <c r="E57" s="49" t="s">
        <v>155</v>
      </c>
      <c r="F57" s="52" t="s">
        <v>306</v>
      </c>
      <c r="G57" s="53">
        <v>0.36299999999999999</v>
      </c>
    </row>
    <row r="58" spans="2:7">
      <c r="B58" s="47" t="s">
        <v>156</v>
      </c>
      <c r="C58" s="47" t="s">
        <v>150</v>
      </c>
      <c r="D58" s="47" t="s">
        <v>40</v>
      </c>
      <c r="E58" s="49" t="s">
        <v>157</v>
      </c>
      <c r="F58" s="52" t="s">
        <v>310</v>
      </c>
      <c r="G58" s="53">
        <v>0.28999999999999998</v>
      </c>
    </row>
    <row r="59" spans="2:7">
      <c r="B59" s="47" t="s">
        <v>158</v>
      </c>
      <c r="C59" s="47" t="s">
        <v>150</v>
      </c>
      <c r="D59" s="47" t="s">
        <v>28</v>
      </c>
      <c r="E59" s="49" t="s">
        <v>159</v>
      </c>
      <c r="F59" s="52" t="s">
        <v>312</v>
      </c>
      <c r="G59" s="53">
        <v>0.45700000000000002</v>
      </c>
    </row>
    <row r="60" spans="2:7">
      <c r="B60" s="47" t="s">
        <v>160</v>
      </c>
      <c r="C60" s="47" t="s">
        <v>150</v>
      </c>
      <c r="D60" s="47" t="s">
        <v>28</v>
      </c>
      <c r="E60" s="49" t="s">
        <v>161</v>
      </c>
      <c r="F60" s="52" t="s">
        <v>322</v>
      </c>
      <c r="G60" s="53">
        <v>0.97</v>
      </c>
    </row>
    <row r="61" spans="2:7">
      <c r="B61" s="47" t="s">
        <v>162</v>
      </c>
      <c r="C61" s="47" t="s">
        <v>150</v>
      </c>
      <c r="D61" s="47" t="s">
        <v>28</v>
      </c>
      <c r="E61" s="49" t="s">
        <v>163</v>
      </c>
      <c r="F61" s="52" t="s">
        <v>324</v>
      </c>
      <c r="G61" s="53">
        <v>1.081</v>
      </c>
    </row>
    <row r="62" spans="2:7">
      <c r="B62" s="47" t="s">
        <v>164</v>
      </c>
      <c r="C62" s="47" t="s">
        <v>150</v>
      </c>
      <c r="D62" s="47" t="s">
        <v>28</v>
      </c>
      <c r="E62" s="49" t="s">
        <v>165</v>
      </c>
      <c r="F62" s="52" t="s">
        <v>335</v>
      </c>
      <c r="G62" s="53">
        <v>0.91</v>
      </c>
    </row>
    <row r="63" spans="2:7">
      <c r="B63" s="47" t="s">
        <v>166</v>
      </c>
      <c r="C63" s="47" t="s">
        <v>167</v>
      </c>
      <c r="D63" s="47" t="s">
        <v>28</v>
      </c>
      <c r="E63" s="49" t="s">
        <v>168</v>
      </c>
      <c r="F63" s="52" t="s">
        <v>338</v>
      </c>
      <c r="G63" s="53">
        <v>0.93500000000000005</v>
      </c>
    </row>
    <row r="64" spans="2:7">
      <c r="B64" s="47" t="s">
        <v>169</v>
      </c>
      <c r="C64" s="47" t="s">
        <v>167</v>
      </c>
      <c r="D64" s="47" t="s">
        <v>28</v>
      </c>
      <c r="E64" s="49" t="s">
        <v>170</v>
      </c>
      <c r="F64" s="52" t="s">
        <v>340</v>
      </c>
      <c r="G64" s="53">
        <v>0.47899999999999998</v>
      </c>
    </row>
    <row r="65" spans="2:7">
      <c r="B65" s="47" t="s">
        <v>171</v>
      </c>
      <c r="C65" s="47" t="s">
        <v>172</v>
      </c>
      <c r="D65" s="47" t="s">
        <v>28</v>
      </c>
      <c r="E65" s="49" t="s">
        <v>173</v>
      </c>
      <c r="F65" s="52" t="s">
        <v>343</v>
      </c>
      <c r="G65" s="53">
        <v>0.3</v>
      </c>
    </row>
    <row r="66" spans="2:7">
      <c r="B66" s="47" t="s">
        <v>174</v>
      </c>
      <c r="C66" s="47" t="s">
        <v>172</v>
      </c>
      <c r="D66" s="47" t="s">
        <v>28</v>
      </c>
      <c r="E66" s="49" t="s">
        <v>175</v>
      </c>
      <c r="F66" s="52" t="s">
        <v>346</v>
      </c>
      <c r="G66" s="53">
        <v>0.50600000000000001</v>
      </c>
    </row>
    <row r="67" spans="2:7">
      <c r="B67" s="47" t="s">
        <v>176</v>
      </c>
      <c r="C67" s="47" t="s">
        <v>177</v>
      </c>
      <c r="D67" s="47" t="s">
        <v>28</v>
      </c>
      <c r="E67" s="49" t="s">
        <v>178</v>
      </c>
      <c r="F67" s="52" t="s">
        <v>363</v>
      </c>
      <c r="G67" s="53">
        <v>1.1439999999999999</v>
      </c>
    </row>
    <row r="68" spans="2:7">
      <c r="B68" s="47" t="s">
        <v>179</v>
      </c>
      <c r="C68" s="47" t="s">
        <v>177</v>
      </c>
      <c r="D68" s="47" t="s">
        <v>28</v>
      </c>
      <c r="E68" s="49" t="s">
        <v>180</v>
      </c>
      <c r="F68" s="52" t="s">
        <v>425</v>
      </c>
      <c r="G68" s="53">
        <v>1.3620000000000001</v>
      </c>
    </row>
    <row r="69" spans="2:7">
      <c r="B69" s="47" t="s">
        <v>181</v>
      </c>
      <c r="C69" s="47" t="s">
        <v>177</v>
      </c>
      <c r="D69" s="47" t="s">
        <v>28</v>
      </c>
      <c r="E69" s="49" t="s">
        <v>182</v>
      </c>
      <c r="F69" s="52" t="s">
        <v>368</v>
      </c>
      <c r="G69" s="53">
        <v>0.66300000000000003</v>
      </c>
    </row>
    <row r="70" spans="2:7">
      <c r="B70" s="47" t="s">
        <v>183</v>
      </c>
      <c r="C70" s="47" t="s">
        <v>184</v>
      </c>
      <c r="D70" s="47" t="s">
        <v>28</v>
      </c>
      <c r="E70" s="49" t="s">
        <v>185</v>
      </c>
      <c r="F70" s="52" t="s">
        <v>375</v>
      </c>
      <c r="G70" s="53">
        <v>7.0999999999999994E-2</v>
      </c>
    </row>
    <row r="71" spans="2:7">
      <c r="B71" s="47" t="s">
        <v>186</v>
      </c>
      <c r="C71" s="47" t="s">
        <v>187</v>
      </c>
      <c r="D71" s="47" t="s">
        <v>28</v>
      </c>
      <c r="E71" s="49" t="s">
        <v>188</v>
      </c>
      <c r="F71" s="52" t="s">
        <v>378</v>
      </c>
      <c r="G71" s="53">
        <v>0.30299999999999999</v>
      </c>
    </row>
    <row r="72" spans="2:7">
      <c r="B72" s="47" t="s">
        <v>189</v>
      </c>
      <c r="C72" s="47" t="s">
        <v>190</v>
      </c>
      <c r="D72" s="47" t="s">
        <v>28</v>
      </c>
      <c r="E72" s="49" t="s">
        <v>191</v>
      </c>
      <c r="F72" s="52" t="s">
        <v>393</v>
      </c>
      <c r="G72" s="53">
        <v>0.28999999999999998</v>
      </c>
    </row>
    <row r="73" spans="2:7">
      <c r="B73" s="47" t="s">
        <v>192</v>
      </c>
      <c r="C73" s="47" t="s">
        <v>193</v>
      </c>
      <c r="D73" s="47" t="s">
        <v>28</v>
      </c>
      <c r="E73" s="49" t="s">
        <v>194</v>
      </c>
      <c r="F73" s="52" t="s">
        <v>396</v>
      </c>
      <c r="G73" s="53">
        <v>0.29699999999999999</v>
      </c>
    </row>
    <row r="74" spans="2:7">
      <c r="B74" s="47" t="s">
        <v>195</v>
      </c>
      <c r="C74" s="47" t="s">
        <v>196</v>
      </c>
      <c r="D74" s="47" t="s">
        <v>28</v>
      </c>
      <c r="E74" s="49" t="s">
        <v>197</v>
      </c>
      <c r="F74" s="52" t="s">
        <v>398</v>
      </c>
      <c r="G74" s="53">
        <v>1.6970000000000001</v>
      </c>
    </row>
    <row r="75" spans="2:7">
      <c r="B75" s="47" t="s">
        <v>198</v>
      </c>
      <c r="C75" s="47" t="s">
        <v>196</v>
      </c>
      <c r="D75" s="47" t="s">
        <v>28</v>
      </c>
      <c r="E75" s="49" t="s">
        <v>199</v>
      </c>
      <c r="F75" s="52" t="s">
        <v>403</v>
      </c>
      <c r="G75" s="53">
        <v>0.60899999999999999</v>
      </c>
    </row>
    <row r="76" spans="2:7">
      <c r="B76" s="47" t="s">
        <v>200</v>
      </c>
      <c r="C76" s="47" t="s">
        <v>201</v>
      </c>
      <c r="D76" s="47" t="s">
        <v>28</v>
      </c>
      <c r="E76" s="49" t="s">
        <v>202</v>
      </c>
      <c r="F76" s="52" t="s">
        <v>407</v>
      </c>
      <c r="G76" s="53">
        <v>0.35099999999999998</v>
      </c>
    </row>
    <row r="77" spans="2:7">
      <c r="B77" s="47" t="s">
        <v>203</v>
      </c>
      <c r="C77" s="47" t="s">
        <v>204</v>
      </c>
      <c r="D77" s="47" t="s">
        <v>28</v>
      </c>
      <c r="E77" s="49" t="s">
        <v>205</v>
      </c>
      <c r="F77" s="52" t="s">
        <v>412</v>
      </c>
      <c r="G77" s="53">
        <v>8.2000000000000003E-2</v>
      </c>
    </row>
    <row r="78" spans="2:7">
      <c r="B78" s="47" t="s">
        <v>206</v>
      </c>
      <c r="C78" s="47" t="s">
        <v>204</v>
      </c>
      <c r="D78" s="47" t="s">
        <v>28</v>
      </c>
      <c r="E78" s="49" t="s">
        <v>207</v>
      </c>
      <c r="F78" s="52" t="s">
        <v>414</v>
      </c>
      <c r="G78" s="53">
        <v>0.27300000000000002</v>
      </c>
    </row>
    <row r="79" spans="2:7">
      <c r="B79" s="47" t="s">
        <v>208</v>
      </c>
      <c r="C79" s="47" t="s">
        <v>204</v>
      </c>
      <c r="D79" s="47" t="s">
        <v>124</v>
      </c>
      <c r="E79" s="49" t="s">
        <v>209</v>
      </c>
    </row>
    <row r="80" spans="2:7">
      <c r="B80" s="47" t="s">
        <v>210</v>
      </c>
      <c r="C80" s="47" t="s">
        <v>204</v>
      </c>
      <c r="D80" s="47" t="s">
        <v>28</v>
      </c>
      <c r="E80" s="49" t="s">
        <v>211</v>
      </c>
    </row>
    <row r="81" spans="2:5">
      <c r="B81" s="47" t="s">
        <v>212</v>
      </c>
      <c r="C81" s="47" t="s">
        <v>204</v>
      </c>
      <c r="D81" s="47" t="s">
        <v>28</v>
      </c>
      <c r="E81" s="49" t="s">
        <v>213</v>
      </c>
    </row>
    <row r="82" spans="2:5">
      <c r="B82" s="47" t="s">
        <v>214</v>
      </c>
      <c r="C82" s="47" t="s">
        <v>204</v>
      </c>
      <c r="D82" s="47" t="s">
        <v>28</v>
      </c>
      <c r="E82" s="49" t="s">
        <v>215</v>
      </c>
    </row>
    <row r="83" spans="2:5">
      <c r="B83" s="47" t="s">
        <v>216</v>
      </c>
      <c r="C83" s="47" t="s">
        <v>217</v>
      </c>
      <c r="D83" s="47" t="s">
        <v>28</v>
      </c>
      <c r="E83" s="49" t="s">
        <v>218</v>
      </c>
    </row>
    <row r="84" spans="2:5">
      <c r="B84" s="47" t="s">
        <v>219</v>
      </c>
      <c r="C84" s="47" t="s">
        <v>217</v>
      </c>
      <c r="D84" s="47" t="s">
        <v>28</v>
      </c>
      <c r="E84" s="49" t="s">
        <v>220</v>
      </c>
    </row>
    <row r="85" spans="2:5">
      <c r="B85" s="47" t="s">
        <v>221</v>
      </c>
      <c r="C85" s="47" t="s">
        <v>217</v>
      </c>
      <c r="D85" s="47" t="s">
        <v>28</v>
      </c>
      <c r="E85" s="49" t="s">
        <v>222</v>
      </c>
    </row>
    <row r="86" spans="2:5">
      <c r="B86" s="47" t="s">
        <v>223</v>
      </c>
      <c r="C86" s="47" t="s">
        <v>224</v>
      </c>
      <c r="D86" s="47" t="s">
        <v>28</v>
      </c>
      <c r="E86" s="49" t="s">
        <v>225</v>
      </c>
    </row>
    <row r="87" spans="2:5">
      <c r="B87" s="47" t="s">
        <v>226</v>
      </c>
      <c r="C87" s="47" t="s">
        <v>227</v>
      </c>
      <c r="D87" s="47" t="s">
        <v>28</v>
      </c>
      <c r="E87" s="49" t="s">
        <v>228</v>
      </c>
    </row>
    <row r="88" spans="2:5">
      <c r="B88" s="47" t="s">
        <v>229</v>
      </c>
      <c r="C88" s="47" t="s">
        <v>227</v>
      </c>
      <c r="D88" s="47" t="s">
        <v>28</v>
      </c>
      <c r="E88" s="49" t="s">
        <v>230</v>
      </c>
    </row>
    <row r="89" spans="2:5">
      <c r="B89" s="47" t="s">
        <v>231</v>
      </c>
      <c r="C89" s="47" t="s">
        <v>227</v>
      </c>
      <c r="D89" s="47" t="s">
        <v>28</v>
      </c>
      <c r="E89" s="49" t="s">
        <v>232</v>
      </c>
    </row>
    <row r="90" spans="2:5">
      <c r="B90" s="47" t="s">
        <v>233</v>
      </c>
      <c r="C90" s="47" t="s">
        <v>234</v>
      </c>
      <c r="D90" s="47" t="s">
        <v>28</v>
      </c>
      <c r="E90" s="49" t="s">
        <v>235</v>
      </c>
    </row>
    <row r="91" spans="2:5">
      <c r="B91" s="47" t="s">
        <v>236</v>
      </c>
      <c r="C91" s="47" t="s">
        <v>234</v>
      </c>
      <c r="D91" s="47" t="s">
        <v>237</v>
      </c>
      <c r="E91" s="49" t="s">
        <v>238</v>
      </c>
    </row>
    <row r="92" spans="2:5">
      <c r="B92" s="47" t="s">
        <v>239</v>
      </c>
      <c r="C92" s="47" t="s">
        <v>240</v>
      </c>
      <c r="D92" s="47" t="s">
        <v>28</v>
      </c>
      <c r="E92" s="49" t="s">
        <v>241</v>
      </c>
    </row>
    <row r="93" spans="2:5">
      <c r="B93" s="47" t="s">
        <v>242</v>
      </c>
      <c r="C93" s="47" t="s">
        <v>243</v>
      </c>
      <c r="D93" s="47" t="s">
        <v>28</v>
      </c>
      <c r="E93" s="49" t="s">
        <v>244</v>
      </c>
    </row>
    <row r="94" spans="2:5">
      <c r="B94" s="47" t="s">
        <v>245</v>
      </c>
      <c r="C94" s="47" t="s">
        <v>246</v>
      </c>
      <c r="D94" s="47" t="s">
        <v>28</v>
      </c>
      <c r="E94" s="49" t="s">
        <v>247</v>
      </c>
    </row>
    <row r="95" spans="2:5">
      <c r="B95" s="47" t="s">
        <v>248</v>
      </c>
      <c r="C95" s="47" t="s">
        <v>249</v>
      </c>
      <c r="D95" s="47" t="s">
        <v>28</v>
      </c>
      <c r="E95" s="49" t="s">
        <v>250</v>
      </c>
    </row>
    <row r="96" spans="2:5">
      <c r="B96" s="47" t="s">
        <v>251</v>
      </c>
      <c r="C96" s="47" t="s">
        <v>252</v>
      </c>
      <c r="D96" s="47" t="s">
        <v>28</v>
      </c>
      <c r="E96" s="49" t="s">
        <v>253</v>
      </c>
    </row>
    <row r="97" spans="2:5">
      <c r="B97" s="47" t="s">
        <v>254</v>
      </c>
      <c r="C97" s="47" t="s">
        <v>252</v>
      </c>
      <c r="D97" s="47" t="s">
        <v>28</v>
      </c>
      <c r="E97" s="49" t="s">
        <v>255</v>
      </c>
    </row>
    <row r="98" spans="2:5">
      <c r="B98" s="47" t="s">
        <v>256</v>
      </c>
      <c r="C98" s="47" t="s">
        <v>257</v>
      </c>
      <c r="D98" s="47" t="s">
        <v>28</v>
      </c>
      <c r="E98" s="49" t="s">
        <v>258</v>
      </c>
    </row>
    <row r="99" spans="2:5">
      <c r="B99" s="47" t="s">
        <v>259</v>
      </c>
      <c r="C99" s="47" t="s">
        <v>260</v>
      </c>
      <c r="D99" s="47" t="s">
        <v>28</v>
      </c>
      <c r="E99" s="49" t="s">
        <v>261</v>
      </c>
    </row>
    <row r="100" spans="2:5">
      <c r="B100" s="47" t="s">
        <v>262</v>
      </c>
      <c r="C100" s="47" t="s">
        <v>263</v>
      </c>
      <c r="D100" s="47" t="s">
        <v>28</v>
      </c>
      <c r="E100" s="49" t="s">
        <v>264</v>
      </c>
    </row>
    <row r="101" spans="2:5">
      <c r="B101" s="47" t="s">
        <v>265</v>
      </c>
      <c r="C101" s="47" t="s">
        <v>263</v>
      </c>
      <c r="D101" s="47" t="s">
        <v>28</v>
      </c>
      <c r="E101" s="49" t="s">
        <v>266</v>
      </c>
    </row>
    <row r="102" spans="2:5">
      <c r="B102" s="47" t="s">
        <v>267</v>
      </c>
      <c r="C102" s="47" t="s">
        <v>263</v>
      </c>
      <c r="D102" s="47" t="s">
        <v>268</v>
      </c>
      <c r="E102" s="49" t="s">
        <v>269</v>
      </c>
    </row>
    <row r="103" spans="2:5">
      <c r="B103" s="47" t="s">
        <v>270</v>
      </c>
      <c r="C103" s="47" t="s">
        <v>271</v>
      </c>
      <c r="D103" s="47" t="s">
        <v>28</v>
      </c>
      <c r="E103" s="49" t="s">
        <v>272</v>
      </c>
    </row>
    <row r="104" spans="2:5">
      <c r="B104" s="47" t="s">
        <v>273</v>
      </c>
      <c r="C104" s="47" t="s">
        <v>271</v>
      </c>
      <c r="D104" s="47" t="s">
        <v>28</v>
      </c>
      <c r="E104" s="49" t="s">
        <v>274</v>
      </c>
    </row>
    <row r="105" spans="2:5">
      <c r="B105" s="47" t="s">
        <v>275</v>
      </c>
      <c r="C105" s="47" t="s">
        <v>271</v>
      </c>
      <c r="D105" s="47" t="s">
        <v>28</v>
      </c>
      <c r="E105" s="49" t="s">
        <v>276</v>
      </c>
    </row>
    <row r="106" spans="2:5">
      <c r="B106" s="47" t="s">
        <v>277</v>
      </c>
      <c r="C106" s="47" t="s">
        <v>271</v>
      </c>
      <c r="D106" s="47" t="s">
        <v>28</v>
      </c>
      <c r="E106" s="49" t="s">
        <v>278</v>
      </c>
    </row>
    <row r="107" spans="2:5">
      <c r="B107" s="47" t="s">
        <v>279</v>
      </c>
      <c r="C107" s="47" t="s">
        <v>280</v>
      </c>
      <c r="D107" s="47" t="s">
        <v>28</v>
      </c>
      <c r="E107" s="49" t="s">
        <v>281</v>
      </c>
    </row>
    <row r="108" spans="2:5">
      <c r="B108" s="47" t="s">
        <v>282</v>
      </c>
      <c r="C108" s="47" t="s">
        <v>280</v>
      </c>
      <c r="D108" s="47" t="s">
        <v>28</v>
      </c>
      <c r="E108" s="49" t="s">
        <v>283</v>
      </c>
    </row>
    <row r="109" spans="2:5">
      <c r="B109" s="47" t="s">
        <v>284</v>
      </c>
      <c r="C109" s="47" t="s">
        <v>280</v>
      </c>
      <c r="D109" s="47" t="s">
        <v>28</v>
      </c>
      <c r="E109" s="49" t="s">
        <v>285</v>
      </c>
    </row>
    <row r="110" spans="2:5">
      <c r="B110" s="47" t="s">
        <v>286</v>
      </c>
      <c r="C110" s="47" t="s">
        <v>280</v>
      </c>
      <c r="D110" s="47" t="s">
        <v>28</v>
      </c>
      <c r="E110" s="49" t="s">
        <v>287</v>
      </c>
    </row>
    <row r="111" spans="2:5">
      <c r="B111" s="47" t="s">
        <v>288</v>
      </c>
      <c r="C111" s="47" t="s">
        <v>289</v>
      </c>
      <c r="D111" s="47" t="s">
        <v>28</v>
      </c>
      <c r="E111" s="49" t="s">
        <v>290</v>
      </c>
    </row>
    <row r="112" spans="2:5">
      <c r="B112" s="47" t="s">
        <v>291</v>
      </c>
      <c r="C112" s="47" t="s">
        <v>292</v>
      </c>
      <c r="D112" s="47" t="s">
        <v>28</v>
      </c>
      <c r="E112" s="49" t="s">
        <v>293</v>
      </c>
    </row>
    <row r="113" spans="2:5">
      <c r="B113" s="47" t="s">
        <v>294</v>
      </c>
      <c r="C113" s="47" t="s">
        <v>295</v>
      </c>
      <c r="D113" s="47" t="s">
        <v>28</v>
      </c>
      <c r="E113" s="49" t="s">
        <v>293</v>
      </c>
    </row>
    <row r="114" spans="2:5">
      <c r="B114" s="47" t="s">
        <v>296</v>
      </c>
      <c r="C114" s="47" t="s">
        <v>295</v>
      </c>
      <c r="D114" s="47" t="s">
        <v>28</v>
      </c>
      <c r="E114" s="49" t="s">
        <v>297</v>
      </c>
    </row>
    <row r="115" spans="2:5">
      <c r="B115" s="47" t="s">
        <v>298</v>
      </c>
      <c r="C115" s="47" t="s">
        <v>299</v>
      </c>
      <c r="D115" s="47" t="s">
        <v>28</v>
      </c>
      <c r="E115" s="49" t="s">
        <v>300</v>
      </c>
    </row>
    <row r="116" spans="2:5">
      <c r="B116" s="47" t="s">
        <v>301</v>
      </c>
      <c r="C116" s="47" t="s">
        <v>299</v>
      </c>
      <c r="D116" s="47" t="s">
        <v>28</v>
      </c>
      <c r="E116" s="49" t="s">
        <v>302</v>
      </c>
    </row>
    <row r="117" spans="2:5">
      <c r="B117" s="47" t="s">
        <v>303</v>
      </c>
      <c r="C117" s="47" t="s">
        <v>304</v>
      </c>
      <c r="D117" s="47" t="s">
        <v>28</v>
      </c>
      <c r="E117" s="49" t="s">
        <v>305</v>
      </c>
    </row>
    <row r="118" spans="2:5">
      <c r="B118" s="47" t="s">
        <v>306</v>
      </c>
      <c r="C118" s="47" t="s">
        <v>304</v>
      </c>
      <c r="D118" s="47" t="s">
        <v>28</v>
      </c>
      <c r="E118" s="49" t="s">
        <v>307</v>
      </c>
    </row>
    <row r="119" spans="2:5">
      <c r="B119" s="47" t="s">
        <v>308</v>
      </c>
      <c r="C119" s="47" t="s">
        <v>304</v>
      </c>
      <c r="D119" s="47" t="s">
        <v>28</v>
      </c>
      <c r="E119" s="49" t="s">
        <v>309</v>
      </c>
    </row>
    <row r="120" spans="2:5">
      <c r="B120" s="47" t="s">
        <v>310</v>
      </c>
      <c r="C120" s="47" t="s">
        <v>304</v>
      </c>
      <c r="D120" s="47" t="s">
        <v>28</v>
      </c>
      <c r="E120" s="49" t="s">
        <v>311</v>
      </c>
    </row>
    <row r="121" spans="2:5">
      <c r="B121" s="47" t="s">
        <v>312</v>
      </c>
      <c r="C121" s="47" t="s">
        <v>313</v>
      </c>
      <c r="D121" s="47" t="s">
        <v>28</v>
      </c>
      <c r="E121" s="49" t="s">
        <v>314</v>
      </c>
    </row>
    <row r="122" spans="2:5">
      <c r="B122" s="47" t="s">
        <v>315</v>
      </c>
      <c r="C122" s="47" t="s">
        <v>316</v>
      </c>
      <c r="D122" s="47" t="s">
        <v>28</v>
      </c>
      <c r="E122" s="49" t="s">
        <v>317</v>
      </c>
    </row>
    <row r="123" spans="2:5">
      <c r="B123" s="47" t="s">
        <v>318</v>
      </c>
      <c r="C123" s="47" t="s">
        <v>316</v>
      </c>
      <c r="D123" s="47" t="s">
        <v>28</v>
      </c>
      <c r="E123" s="49" t="s">
        <v>319</v>
      </c>
    </row>
    <row r="124" spans="2:5">
      <c r="B124" s="47" t="s">
        <v>320</v>
      </c>
      <c r="C124" s="47" t="s">
        <v>316</v>
      </c>
      <c r="D124" s="47" t="s">
        <v>28</v>
      </c>
      <c r="E124" s="49" t="s">
        <v>321</v>
      </c>
    </row>
    <row r="125" spans="2:5">
      <c r="B125" s="47" t="s">
        <v>322</v>
      </c>
      <c r="C125" s="47" t="s">
        <v>316</v>
      </c>
      <c r="D125" s="47" t="s">
        <v>124</v>
      </c>
      <c r="E125" s="49" t="s">
        <v>323</v>
      </c>
    </row>
    <row r="126" spans="2:5">
      <c r="B126" s="47" t="s">
        <v>324</v>
      </c>
      <c r="C126" s="47" t="s">
        <v>316</v>
      </c>
      <c r="D126" s="47" t="s">
        <v>28</v>
      </c>
      <c r="E126" s="49" t="s">
        <v>325</v>
      </c>
    </row>
    <row r="127" spans="2:5">
      <c r="B127" s="47" t="s">
        <v>326</v>
      </c>
      <c r="C127" s="47" t="s">
        <v>327</v>
      </c>
      <c r="D127" s="47" t="s">
        <v>40</v>
      </c>
      <c r="E127" s="49" t="s">
        <v>328</v>
      </c>
    </row>
    <row r="128" spans="2:5">
      <c r="B128" s="47" t="s">
        <v>329</v>
      </c>
      <c r="C128" s="47" t="s">
        <v>330</v>
      </c>
      <c r="D128" s="47" t="s">
        <v>28</v>
      </c>
      <c r="E128" s="49" t="s">
        <v>331</v>
      </c>
    </row>
    <row r="129" spans="2:5">
      <c r="B129" s="47" t="s">
        <v>332</v>
      </c>
      <c r="C129" s="47" t="s">
        <v>333</v>
      </c>
      <c r="D129" s="47" t="s">
        <v>28</v>
      </c>
      <c r="E129" s="49" t="s">
        <v>334</v>
      </c>
    </row>
    <row r="130" spans="2:5">
      <c r="B130" s="47" t="s">
        <v>335</v>
      </c>
      <c r="C130" s="47" t="s">
        <v>336</v>
      </c>
      <c r="D130" s="47" t="s">
        <v>28</v>
      </c>
      <c r="E130" s="49" t="s">
        <v>337</v>
      </c>
    </row>
    <row r="131" spans="2:5">
      <c r="B131" s="47" t="s">
        <v>338</v>
      </c>
      <c r="C131" s="47" t="s">
        <v>336</v>
      </c>
      <c r="D131" s="47" t="s">
        <v>28</v>
      </c>
      <c r="E131" s="49" t="s">
        <v>339</v>
      </c>
    </row>
    <row r="132" spans="2:5">
      <c r="B132" s="47" t="s">
        <v>340</v>
      </c>
      <c r="C132" s="47" t="s">
        <v>341</v>
      </c>
      <c r="D132" s="47" t="s">
        <v>28</v>
      </c>
      <c r="E132" s="49" t="s">
        <v>342</v>
      </c>
    </row>
    <row r="133" spans="2:5">
      <c r="B133" s="47" t="s">
        <v>343</v>
      </c>
      <c r="C133" s="47" t="s">
        <v>344</v>
      </c>
      <c r="D133" s="47" t="s">
        <v>28</v>
      </c>
      <c r="E133" s="49" t="s">
        <v>345</v>
      </c>
    </row>
    <row r="134" spans="2:5">
      <c r="B134" s="47" t="s">
        <v>346</v>
      </c>
      <c r="C134" s="47" t="s">
        <v>347</v>
      </c>
      <c r="D134" s="47" t="s">
        <v>28</v>
      </c>
      <c r="E134" s="49" t="s">
        <v>348</v>
      </c>
    </row>
    <row r="135" spans="2:5">
      <c r="B135" s="47" t="s">
        <v>349</v>
      </c>
      <c r="C135" s="47" t="s">
        <v>347</v>
      </c>
      <c r="D135" s="47" t="s">
        <v>28</v>
      </c>
      <c r="E135" s="49" t="s">
        <v>350</v>
      </c>
    </row>
    <row r="136" spans="2:5">
      <c r="B136" s="47" t="s">
        <v>351</v>
      </c>
      <c r="C136" s="47" t="s">
        <v>352</v>
      </c>
      <c r="D136" s="47" t="s">
        <v>28</v>
      </c>
      <c r="E136" s="49" t="s">
        <v>353</v>
      </c>
    </row>
    <row r="137" spans="2:5">
      <c r="B137" s="47" t="s">
        <v>354</v>
      </c>
      <c r="C137" s="47" t="s">
        <v>355</v>
      </c>
      <c r="D137" s="47" t="s">
        <v>28</v>
      </c>
      <c r="E137" s="49" t="s">
        <v>356</v>
      </c>
    </row>
    <row r="138" spans="2:5">
      <c r="B138" s="47" t="s">
        <v>357</v>
      </c>
      <c r="C138" s="47" t="s">
        <v>355</v>
      </c>
      <c r="D138" s="47" t="s">
        <v>28</v>
      </c>
      <c r="E138" s="49" t="s">
        <v>358</v>
      </c>
    </row>
    <row r="139" spans="2:5">
      <c r="B139" s="47" t="s">
        <v>359</v>
      </c>
      <c r="C139" s="47" t="s">
        <v>355</v>
      </c>
      <c r="D139" s="47" t="s">
        <v>40</v>
      </c>
      <c r="E139" s="49" t="s">
        <v>360</v>
      </c>
    </row>
    <row r="140" spans="2:5">
      <c r="B140" s="47" t="s">
        <v>361</v>
      </c>
      <c r="C140" s="47" t="s">
        <v>355</v>
      </c>
      <c r="D140" s="47" t="s">
        <v>28</v>
      </c>
      <c r="E140" s="49" t="s">
        <v>362</v>
      </c>
    </row>
    <row r="141" spans="2:5">
      <c r="B141" s="47" t="s">
        <v>363</v>
      </c>
      <c r="C141" s="47" t="s">
        <v>355</v>
      </c>
      <c r="D141" s="47" t="s">
        <v>28</v>
      </c>
      <c r="E141" s="49" t="s">
        <v>364</v>
      </c>
    </row>
    <row r="142" spans="2:5">
      <c r="B142" s="47" t="s">
        <v>365</v>
      </c>
      <c r="C142" s="47" t="s">
        <v>366</v>
      </c>
      <c r="D142" s="47" t="s">
        <v>28</v>
      </c>
      <c r="E142" s="49" t="s">
        <v>367</v>
      </c>
    </row>
    <row r="143" spans="2:5">
      <c r="B143" s="47" t="s">
        <v>368</v>
      </c>
      <c r="C143" s="47" t="s">
        <v>366</v>
      </c>
      <c r="D143" s="47" t="s">
        <v>28</v>
      </c>
      <c r="E143" s="49" t="s">
        <v>369</v>
      </c>
    </row>
    <row r="144" spans="2:5">
      <c r="B144" s="47" t="s">
        <v>370</v>
      </c>
      <c r="C144" s="47" t="s">
        <v>366</v>
      </c>
      <c r="D144" s="47" t="s">
        <v>28</v>
      </c>
      <c r="E144" s="49" t="s">
        <v>371</v>
      </c>
    </row>
    <row r="145" spans="2:5">
      <c r="B145" s="47" t="s">
        <v>372</v>
      </c>
      <c r="C145" s="47" t="s">
        <v>373</v>
      </c>
      <c r="D145" s="47" t="s">
        <v>28</v>
      </c>
      <c r="E145" s="49" t="s">
        <v>374</v>
      </c>
    </row>
    <row r="146" spans="2:5">
      <c r="B146" s="47" t="s">
        <v>375</v>
      </c>
      <c r="C146" s="47" t="s">
        <v>376</v>
      </c>
      <c r="D146" s="47" t="s">
        <v>28</v>
      </c>
      <c r="E146" s="49" t="s">
        <v>377</v>
      </c>
    </row>
    <row r="147" spans="2:5">
      <c r="B147" s="47" t="s">
        <v>378</v>
      </c>
      <c r="C147" s="47" t="s">
        <v>379</v>
      </c>
      <c r="D147" s="47" t="s">
        <v>28</v>
      </c>
      <c r="E147" s="49" t="s">
        <v>380</v>
      </c>
    </row>
    <row r="148" spans="2:5">
      <c r="B148" s="47" t="s">
        <v>381</v>
      </c>
      <c r="C148" s="47" t="s">
        <v>379</v>
      </c>
      <c r="D148" s="47" t="s">
        <v>28</v>
      </c>
      <c r="E148" s="49" t="s">
        <v>382</v>
      </c>
    </row>
    <row r="149" spans="2:5">
      <c r="B149" s="47" t="s">
        <v>383</v>
      </c>
      <c r="C149" s="47" t="s">
        <v>384</v>
      </c>
      <c r="D149" s="47" t="s">
        <v>28</v>
      </c>
      <c r="E149" s="49" t="s">
        <v>385</v>
      </c>
    </row>
    <row r="150" spans="2:5">
      <c r="B150" s="47" t="s">
        <v>386</v>
      </c>
      <c r="C150" s="47" t="s">
        <v>387</v>
      </c>
      <c r="D150" s="47" t="s">
        <v>28</v>
      </c>
      <c r="E150" s="49" t="s">
        <v>388</v>
      </c>
    </row>
    <row r="151" spans="2:5">
      <c r="B151" s="47" t="s">
        <v>389</v>
      </c>
      <c r="C151" s="47" t="s">
        <v>387</v>
      </c>
      <c r="D151" s="47" t="s">
        <v>28</v>
      </c>
      <c r="E151" s="49" t="s">
        <v>390</v>
      </c>
    </row>
    <row r="152" spans="2:5">
      <c r="B152" s="47" t="s">
        <v>391</v>
      </c>
      <c r="C152" s="47" t="s">
        <v>387</v>
      </c>
      <c r="D152" s="47" t="s">
        <v>28</v>
      </c>
      <c r="E152" s="49" t="s">
        <v>392</v>
      </c>
    </row>
    <row r="153" spans="2:5">
      <c r="B153" s="47" t="s">
        <v>393</v>
      </c>
      <c r="C153" s="47" t="s">
        <v>394</v>
      </c>
      <c r="D153" s="47" t="s">
        <v>28</v>
      </c>
      <c r="E153" s="49" t="s">
        <v>395</v>
      </c>
    </row>
    <row r="154" spans="2:5">
      <c r="B154" s="47" t="s">
        <v>396</v>
      </c>
      <c r="C154" s="47" t="s">
        <v>394</v>
      </c>
      <c r="D154" s="47" t="s">
        <v>28</v>
      </c>
      <c r="E154" s="49" t="s">
        <v>397</v>
      </c>
    </row>
    <row r="155" spans="2:5">
      <c r="B155" s="47" t="s">
        <v>398</v>
      </c>
      <c r="C155" s="47" t="s">
        <v>399</v>
      </c>
      <c r="D155" s="47" t="s">
        <v>28</v>
      </c>
      <c r="E155" s="49" t="s">
        <v>400</v>
      </c>
    </row>
    <row r="156" spans="2:5">
      <c r="B156" s="47" t="s">
        <v>401</v>
      </c>
      <c r="C156" s="47" t="s">
        <v>399</v>
      </c>
      <c r="D156" s="47" t="s">
        <v>28</v>
      </c>
      <c r="E156" s="49" t="s">
        <v>402</v>
      </c>
    </row>
    <row r="157" spans="2:5">
      <c r="B157" s="47" t="s">
        <v>403</v>
      </c>
      <c r="C157" s="47" t="s">
        <v>399</v>
      </c>
      <c r="D157" s="47" t="s">
        <v>28</v>
      </c>
      <c r="E157" s="49" t="s">
        <v>404</v>
      </c>
    </row>
    <row r="158" spans="2:5">
      <c r="B158" s="47" t="s">
        <v>405</v>
      </c>
      <c r="C158" s="47" t="s">
        <v>399</v>
      </c>
      <c r="D158" s="47" t="s">
        <v>28</v>
      </c>
      <c r="E158" s="49" t="s">
        <v>406</v>
      </c>
    </row>
    <row r="159" spans="2:5">
      <c r="B159" s="47" t="s">
        <v>407</v>
      </c>
      <c r="C159" s="47" t="s">
        <v>399</v>
      </c>
      <c r="D159" s="47" t="s">
        <v>28</v>
      </c>
      <c r="E159" s="49" t="s">
        <v>408</v>
      </c>
    </row>
    <row r="160" spans="2:5">
      <c r="B160" s="47" t="s">
        <v>409</v>
      </c>
      <c r="C160" s="47" t="s">
        <v>410</v>
      </c>
      <c r="D160" s="47" t="s">
        <v>28</v>
      </c>
      <c r="E160" s="49" t="s">
        <v>411</v>
      </c>
    </row>
    <row r="161" spans="2:5">
      <c r="B161" s="47" t="s">
        <v>412</v>
      </c>
      <c r="C161" s="47" t="s">
        <v>410</v>
      </c>
      <c r="D161" s="47" t="s">
        <v>28</v>
      </c>
      <c r="E161" s="49" t="s">
        <v>413</v>
      </c>
    </row>
    <row r="162" spans="2:5">
      <c r="B162" s="47" t="s">
        <v>414</v>
      </c>
      <c r="C162" s="47" t="s">
        <v>410</v>
      </c>
      <c r="D162" s="47" t="s">
        <v>28</v>
      </c>
      <c r="E162" s="49" t="s">
        <v>413</v>
      </c>
    </row>
    <row r="210" spans="1:1">
      <c r="A210" t="b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domandaB</vt:lpstr>
      <vt:lpstr>dati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LORIOT</dc:creator>
  <cp:lastModifiedBy>Andrea LORIOT</cp:lastModifiedBy>
  <cp:lastPrinted>2022-10-05T13:19:06Z</cp:lastPrinted>
  <dcterms:created xsi:type="dcterms:W3CDTF">2022-09-29T13:07:32Z</dcterms:created>
  <dcterms:modified xsi:type="dcterms:W3CDTF">2022-10-12T07:24:56Z</dcterms:modified>
</cp:coreProperties>
</file>