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<sst xmlns="http://schemas.openxmlformats.org/spreadsheetml/2006/main" count="16" uniqueCount="13">
  <si>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Anno</t>
  </si>
  <si>
    <t>Principi CF</t>
  </si>
  <si>
    <t>Incendi</t>
  </si>
  <si>
    <t>Totale eventi</t>
  </si>
  <si>
    <t>ha boscati</t>
  </si>
  <si>
    <t>ha non boscati</t>
  </si>
  <si>
    <t>Totale ha percorsi</t>
  </si>
  <si>
    <t>Med.ev.tot.</t>
  </si>
  <si>
    <t>Ha tot inc.</t>
  </si>
  <si>
    <t>Med.inc.</t>
  </si>
  <si>
    <t>Med</t>
  </si>
  <si>
    <t>Dati Nucleo antincendi boschivi - Corpo forestale della Valle d'Aosta</t>
  </si>
  <si>
    <t>5.53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</si>
</sst>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33" borderId="0" xfId="0" applyFont="1" applyFill="1" applyAlignment="1">
      <alignment horizontal="center"/>
    </xf>
    <xf numFmtId="2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5">
      <selection activeCell="K47" sqref="K47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3" width="9.28125" style="1" bestFit="1" customWidth="1"/>
    <col min="4" max="4" width="14.7109375" style="1" customWidth="1"/>
    <col min="5" max="5" width="9.28125" style="1" bestFit="1" customWidth="1"/>
    <col min="6" max="6" width="17.7109375" style="1" customWidth="1"/>
    <col min="7" max="7" width="16.421875" style="1" customWidth="1"/>
    <col min="8" max="8" width="9.28125" style="1" hidden="1" customWidth="1"/>
    <col min="9" max="9" width="13.57421875" style="1" customWidth="1"/>
    <col min="10" max="10" width="0.2890625" style="1" hidden="1" customWidth="1"/>
    <col min="11" max="11" width="10.28125" style="1" customWidth="1"/>
    <col min="12" max="12" width="9.28125" style="1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7</v>
      </c>
      <c r="K1" s="1" t="s">
        <v>8</v>
      </c>
      <c r="L1" s="1" t="s">
        <v>9</v>
      </c>
    </row>
    <row r="2" spans="5:7" ht="15">
      <c r="E2" s="6"/>
      <c r="F2" s="6"/>
      <c r="G2" s="6"/>
    </row>
    <row r="3" spans="1:12" ht="15">
      <c r="A3" s="1">
        <v>1986</v>
      </c>
      <c r="B3" s="1">
        <v>43</v>
      </c>
      <c r="C3" s="1">
        <v>12</v>
      </c>
      <c r="D3" s="1">
        <f>$B3+$C3</f>
        <v>55</v>
      </c>
      <c r="E3" s="6">
        <v>19.23</v>
      </c>
      <c r="F3" s="6">
        <v>10.15</v>
      </c>
      <c r="G3" s="6">
        <f>$E3+$F3</f>
        <v>29.380000000000003</v>
      </c>
      <c r="I3" s="6">
        <f>$G3/$D3</f>
        <v>0.5341818181818182</v>
      </c>
      <c r="K3" s="1">
        <v>23.53</v>
      </c>
      <c r="L3" s="6">
        <f aca="true" t="shared" si="0" ref="L3:L18">K3/$C3</f>
        <v>1.9608333333333334</v>
      </c>
    </row>
    <row r="4" spans="1:12" ht="15">
      <c r="A4" s="1">
        <v>1987</v>
      </c>
      <c r="B4" s="1">
        <v>91</v>
      </c>
      <c r="C4" s="1">
        <v>21</v>
      </c>
      <c r="D4" s="1">
        <f>$B4+$C4</f>
        <v>112</v>
      </c>
      <c r="E4" s="6">
        <v>33.06</v>
      </c>
      <c r="F4" s="6">
        <v>28.7</v>
      </c>
      <c r="G4" s="6">
        <f aca="true" t="shared" si="1" ref="G4:G41">$E4+$F4</f>
        <v>61.760000000000005</v>
      </c>
      <c r="I4" s="6">
        <f aca="true" t="shared" si="2" ref="I4:I41">$G4/$D4</f>
        <v>0.5514285714285715</v>
      </c>
      <c r="K4" s="1">
        <v>40.9</v>
      </c>
      <c r="L4" s="6">
        <f t="shared" si="0"/>
        <v>1.9476190476190476</v>
      </c>
    </row>
    <row r="5" spans="1:12" ht="15">
      <c r="A5" s="1">
        <v>1988</v>
      </c>
      <c r="B5" s="1">
        <v>68</v>
      </c>
      <c r="C5" s="1">
        <v>18</v>
      </c>
      <c r="D5" s="1">
        <f aca="true" t="shared" si="3" ref="D5:D41">$B5+$C5</f>
        <v>86</v>
      </c>
      <c r="E5" s="6">
        <v>54.21</v>
      </c>
      <c r="F5" s="6">
        <v>40.08</v>
      </c>
      <c r="G5" s="6">
        <f t="shared" si="1"/>
        <v>94.28999999999999</v>
      </c>
      <c r="I5" s="6">
        <f t="shared" si="2"/>
        <v>1.0963953488372091</v>
      </c>
      <c r="K5" s="1">
        <v>82.2</v>
      </c>
      <c r="L5" s="6">
        <f t="shared" si="0"/>
        <v>4.566666666666666</v>
      </c>
    </row>
    <row r="6" spans="1:12" ht="15">
      <c r="A6" s="1">
        <v>1989</v>
      </c>
      <c r="B6" s="1">
        <v>226</v>
      </c>
      <c r="C6" s="1">
        <v>64</v>
      </c>
      <c r="D6" s="1">
        <f t="shared" si="3"/>
        <v>290</v>
      </c>
      <c r="E6" s="6">
        <v>116.83</v>
      </c>
      <c r="F6" s="6">
        <v>200.22</v>
      </c>
      <c r="G6" s="6">
        <f t="shared" si="1"/>
        <v>317.05</v>
      </c>
      <c r="I6" s="6">
        <f t="shared" si="2"/>
        <v>1.0932758620689655</v>
      </c>
      <c r="K6" s="1">
        <v>240.52</v>
      </c>
      <c r="L6" s="6">
        <f t="shared" si="0"/>
        <v>3.758125</v>
      </c>
    </row>
    <row r="7" spans="1:12" ht="15">
      <c r="A7" s="1">
        <v>1990</v>
      </c>
      <c r="B7" s="1">
        <v>223</v>
      </c>
      <c r="C7" s="1">
        <v>62</v>
      </c>
      <c r="D7" s="1">
        <f t="shared" si="3"/>
        <v>285</v>
      </c>
      <c r="E7" s="6">
        <v>750.95</v>
      </c>
      <c r="F7" s="6">
        <v>464.35</v>
      </c>
      <c r="G7" s="6">
        <f t="shared" si="1"/>
        <v>1215.3000000000002</v>
      </c>
      <c r="I7" s="6">
        <f t="shared" si="2"/>
        <v>4.26421052631579</v>
      </c>
      <c r="K7" s="1">
        <v>1155.63</v>
      </c>
      <c r="L7" s="6">
        <f t="shared" si="0"/>
        <v>18.639193548387098</v>
      </c>
    </row>
    <row r="8" spans="1:12" ht="15">
      <c r="A8" s="1">
        <v>1991</v>
      </c>
      <c r="B8" s="1">
        <v>34</v>
      </c>
      <c r="C8" s="1">
        <v>10</v>
      </c>
      <c r="D8" s="1">
        <f t="shared" si="3"/>
        <v>44</v>
      </c>
      <c r="E8" s="6">
        <v>27.75</v>
      </c>
      <c r="F8" s="6">
        <v>12.9</v>
      </c>
      <c r="G8" s="6">
        <f t="shared" si="1"/>
        <v>40.65</v>
      </c>
      <c r="I8" s="6">
        <f t="shared" si="2"/>
        <v>0.9238636363636363</v>
      </c>
      <c r="K8" s="1">
        <v>33.4</v>
      </c>
      <c r="L8" s="6">
        <f t="shared" si="0"/>
        <v>3.34</v>
      </c>
    </row>
    <row r="9" spans="1:12" ht="15">
      <c r="A9" s="1">
        <v>1992</v>
      </c>
      <c r="B9" s="1">
        <v>88</v>
      </c>
      <c r="C9" s="1">
        <v>11</v>
      </c>
      <c r="D9" s="1">
        <f t="shared" si="3"/>
        <v>99</v>
      </c>
      <c r="E9" s="6">
        <v>18.57</v>
      </c>
      <c r="F9" s="6">
        <v>23.3</v>
      </c>
      <c r="G9" s="6">
        <f t="shared" si="1"/>
        <v>41.870000000000005</v>
      </c>
      <c r="I9" s="6">
        <f t="shared" si="2"/>
        <v>0.422929292929293</v>
      </c>
      <c r="K9" s="1">
        <v>28.67</v>
      </c>
      <c r="L9" s="6">
        <f t="shared" si="0"/>
        <v>2.6063636363636364</v>
      </c>
    </row>
    <row r="10" spans="1:12" ht="15">
      <c r="A10" s="1">
        <v>1993</v>
      </c>
      <c r="B10" s="1">
        <v>73</v>
      </c>
      <c r="C10" s="1">
        <v>7</v>
      </c>
      <c r="D10" s="1">
        <f t="shared" si="3"/>
        <v>80</v>
      </c>
      <c r="E10" s="6">
        <v>10.28</v>
      </c>
      <c r="F10" s="6">
        <v>13</v>
      </c>
      <c r="G10" s="6">
        <f t="shared" si="1"/>
        <v>23.28</v>
      </c>
      <c r="I10" s="6">
        <f t="shared" si="2"/>
        <v>0.29100000000000004</v>
      </c>
      <c r="K10" s="1">
        <v>11.2</v>
      </c>
      <c r="L10" s="6">
        <f t="shared" si="0"/>
        <v>1.5999999999999999</v>
      </c>
    </row>
    <row r="11" spans="1:12" ht="15">
      <c r="A11" s="1">
        <v>1994</v>
      </c>
      <c r="B11" s="1">
        <v>63</v>
      </c>
      <c r="C11" s="1">
        <v>19</v>
      </c>
      <c r="D11" s="1">
        <f t="shared" si="3"/>
        <v>82</v>
      </c>
      <c r="E11" s="6">
        <v>24.51</v>
      </c>
      <c r="F11" s="6">
        <v>40.59</v>
      </c>
      <c r="G11" s="6">
        <f t="shared" si="1"/>
        <v>65.10000000000001</v>
      </c>
      <c r="I11" s="6">
        <f t="shared" si="2"/>
        <v>0.7939024390243904</v>
      </c>
      <c r="K11" s="1">
        <v>52.95</v>
      </c>
      <c r="L11" s="6">
        <f t="shared" si="0"/>
        <v>2.7868421052631582</v>
      </c>
    </row>
    <row r="12" spans="1:12" ht="15">
      <c r="A12" s="1">
        <v>1995</v>
      </c>
      <c r="B12" s="1">
        <v>90</v>
      </c>
      <c r="C12" s="1">
        <v>25</v>
      </c>
      <c r="D12" s="1">
        <f t="shared" si="3"/>
        <v>115</v>
      </c>
      <c r="E12" s="6">
        <v>109.44</v>
      </c>
      <c r="F12" s="6">
        <v>97.34</v>
      </c>
      <c r="G12" s="6">
        <f t="shared" si="1"/>
        <v>206.78</v>
      </c>
      <c r="I12" s="6">
        <f t="shared" si="2"/>
        <v>1.7980869565217392</v>
      </c>
      <c r="K12" s="1">
        <v>188.26</v>
      </c>
      <c r="L12" s="6">
        <f t="shared" si="0"/>
        <v>7.530399999999999</v>
      </c>
    </row>
    <row r="13" spans="1:12" s="4" customFormat="1" ht="15">
      <c r="A13" s="2" t="s">
        <v>10</v>
      </c>
      <c r="B13" s="3">
        <f>SUM(B3:B12)/10</f>
        <v>99.9</v>
      </c>
      <c r="C13" s="3">
        <f aca="true" t="shared" si="4" ref="C13:L13">SUM(C3:C12)/10</f>
        <v>24.9</v>
      </c>
      <c r="D13" s="3">
        <f t="shared" si="4"/>
        <v>124.8</v>
      </c>
      <c r="E13" s="3">
        <f t="shared" si="4"/>
        <v>116.48300000000002</v>
      </c>
      <c r="F13" s="3">
        <f t="shared" si="4"/>
        <v>93.063</v>
      </c>
      <c r="G13" s="3">
        <f t="shared" si="4"/>
        <v>209.546</v>
      </c>
      <c r="H13" s="3"/>
      <c r="I13" s="3">
        <f t="shared" si="4"/>
        <v>1.1769274451671417</v>
      </c>
      <c r="J13" s="3"/>
      <c r="K13" s="3">
        <f t="shared" si="4"/>
        <v>185.72600000000006</v>
      </c>
      <c r="L13" s="3">
        <f t="shared" si="4"/>
        <v>4.873604333763294</v>
      </c>
    </row>
    <row r="14" spans="5:12" ht="15">
      <c r="E14" s="6"/>
      <c r="F14" s="6"/>
      <c r="G14" s="6"/>
      <c r="I14" s="6"/>
      <c r="L14" s="6"/>
    </row>
    <row r="15" spans="1:12" ht="15">
      <c r="A15" s="1">
        <v>1996</v>
      </c>
      <c r="B15" s="1">
        <v>69</v>
      </c>
      <c r="C15" s="1">
        <v>16</v>
      </c>
      <c r="D15" s="1">
        <f t="shared" si="3"/>
        <v>85</v>
      </c>
      <c r="E15" s="6">
        <v>8.38</v>
      </c>
      <c r="F15" s="6">
        <v>22.57</v>
      </c>
      <c r="G15" s="6">
        <f t="shared" si="1"/>
        <v>30.950000000000003</v>
      </c>
      <c r="I15" s="6">
        <f t="shared" si="2"/>
        <v>0.36411764705882355</v>
      </c>
      <c r="K15" s="1">
        <v>19.36</v>
      </c>
      <c r="L15" s="6">
        <f t="shared" si="0"/>
        <v>1.21</v>
      </c>
    </row>
    <row r="16" spans="1:12" ht="15">
      <c r="A16" s="1">
        <v>1997</v>
      </c>
      <c r="B16" s="1">
        <v>115</v>
      </c>
      <c r="C16" s="1">
        <v>25</v>
      </c>
      <c r="D16" s="1">
        <f t="shared" si="3"/>
        <v>140</v>
      </c>
      <c r="E16" s="6">
        <v>371.68</v>
      </c>
      <c r="F16" s="6">
        <v>169.3</v>
      </c>
      <c r="G16" s="6">
        <f t="shared" si="1"/>
        <v>540.98</v>
      </c>
      <c r="I16" s="6">
        <f t="shared" si="2"/>
        <v>3.8641428571428573</v>
      </c>
      <c r="K16" s="1">
        <v>527.31</v>
      </c>
      <c r="L16" s="6">
        <f t="shared" si="0"/>
        <v>21.092399999999998</v>
      </c>
    </row>
    <row r="17" spans="1:12" ht="15">
      <c r="A17" s="1">
        <v>1998</v>
      </c>
      <c r="B17" s="1">
        <v>125</v>
      </c>
      <c r="C17" s="1">
        <v>21</v>
      </c>
      <c r="D17" s="1">
        <f t="shared" si="3"/>
        <v>146</v>
      </c>
      <c r="E17" s="6">
        <v>54.67</v>
      </c>
      <c r="F17" s="6">
        <v>43.23</v>
      </c>
      <c r="G17" s="6">
        <f t="shared" si="1"/>
        <v>97.9</v>
      </c>
      <c r="I17" s="6">
        <f t="shared" si="2"/>
        <v>0.6705479452054794</v>
      </c>
      <c r="K17" s="1">
        <v>81.95</v>
      </c>
      <c r="L17" s="6">
        <f t="shared" si="0"/>
        <v>3.9023809523809527</v>
      </c>
    </row>
    <row r="18" spans="1:12" ht="15">
      <c r="A18" s="1">
        <v>1999</v>
      </c>
      <c r="B18" s="1">
        <v>59</v>
      </c>
      <c r="C18" s="1">
        <v>4</v>
      </c>
      <c r="D18" s="1">
        <f t="shared" si="3"/>
        <v>63</v>
      </c>
      <c r="E18" s="6">
        <v>3.35</v>
      </c>
      <c r="F18" s="6">
        <v>4.41</v>
      </c>
      <c r="G18" s="6">
        <f t="shared" si="1"/>
        <v>7.76</v>
      </c>
      <c r="I18" s="6">
        <f t="shared" si="2"/>
        <v>0.12317460317460317</v>
      </c>
      <c r="K18" s="1">
        <v>2.13</v>
      </c>
      <c r="L18" s="6">
        <f t="shared" si="0"/>
        <v>0.5325</v>
      </c>
    </row>
    <row r="19" spans="1:12" ht="15">
      <c r="A19" s="1">
        <v>2000</v>
      </c>
      <c r="B19" s="1">
        <v>98</v>
      </c>
      <c r="C19" s="1">
        <v>13</v>
      </c>
      <c r="D19" s="1">
        <f t="shared" si="3"/>
        <v>111</v>
      </c>
      <c r="E19" s="6">
        <v>7.28</v>
      </c>
      <c r="F19" s="6">
        <v>17.95</v>
      </c>
      <c r="G19" s="6">
        <f t="shared" si="1"/>
        <v>25.23</v>
      </c>
      <c r="I19" s="6">
        <f t="shared" si="2"/>
        <v>0.2272972972972973</v>
      </c>
      <c r="K19" s="6">
        <v>15.74</v>
      </c>
      <c r="L19" s="6">
        <f>K19/$C19</f>
        <v>1.2107692307692308</v>
      </c>
    </row>
    <row r="20" spans="1:12" ht="15">
      <c r="A20" s="1">
        <v>2001</v>
      </c>
      <c r="B20" s="1">
        <v>61</v>
      </c>
      <c r="C20" s="1">
        <v>19</v>
      </c>
      <c r="D20" s="1">
        <f t="shared" si="3"/>
        <v>80</v>
      </c>
      <c r="E20" s="6">
        <v>90.48</v>
      </c>
      <c r="F20" s="6">
        <v>81.97</v>
      </c>
      <c r="G20" s="6">
        <f t="shared" si="1"/>
        <v>172.45</v>
      </c>
      <c r="I20" s="6">
        <f t="shared" si="2"/>
        <v>2.1556249999999997</v>
      </c>
      <c r="K20" s="6">
        <v>165.21</v>
      </c>
      <c r="L20" s="6">
        <f aca="true" t="shared" si="5" ref="L20:L41">K20/$C20</f>
        <v>8.695263157894738</v>
      </c>
    </row>
    <row r="21" spans="1:12" ht="15">
      <c r="A21" s="1">
        <v>2002</v>
      </c>
      <c r="B21" s="1">
        <v>124</v>
      </c>
      <c r="C21" s="1">
        <v>19</v>
      </c>
      <c r="D21" s="1">
        <f t="shared" si="3"/>
        <v>143</v>
      </c>
      <c r="E21" s="6">
        <v>44.94</v>
      </c>
      <c r="F21" s="6">
        <v>85.96</v>
      </c>
      <c r="G21" s="6">
        <f t="shared" si="1"/>
        <v>130.89999999999998</v>
      </c>
      <c r="I21" s="6">
        <f t="shared" si="2"/>
        <v>0.9153846153846152</v>
      </c>
      <c r="K21" s="6">
        <v>117.63</v>
      </c>
      <c r="L21" s="6">
        <f t="shared" si="5"/>
        <v>6.191052631578947</v>
      </c>
    </row>
    <row r="22" spans="1:12" ht="15">
      <c r="A22" s="1">
        <v>2003</v>
      </c>
      <c r="B22" s="1">
        <v>99</v>
      </c>
      <c r="C22" s="1">
        <v>33</v>
      </c>
      <c r="D22" s="1">
        <f t="shared" si="3"/>
        <v>132</v>
      </c>
      <c r="E22" s="6">
        <v>310.36</v>
      </c>
      <c r="F22" s="6">
        <v>67.14</v>
      </c>
      <c r="G22" s="6">
        <f t="shared" si="1"/>
        <v>377.5</v>
      </c>
      <c r="I22" s="6">
        <f t="shared" si="2"/>
        <v>2.859848484848485</v>
      </c>
      <c r="K22" s="6">
        <v>368</v>
      </c>
      <c r="L22" s="6">
        <f t="shared" si="5"/>
        <v>11.151515151515152</v>
      </c>
    </row>
    <row r="23" spans="1:12" ht="15">
      <c r="A23" s="1">
        <v>2004</v>
      </c>
      <c r="B23" s="1">
        <v>69</v>
      </c>
      <c r="C23" s="1">
        <v>13</v>
      </c>
      <c r="D23" s="1">
        <f t="shared" si="3"/>
        <v>82</v>
      </c>
      <c r="E23" s="6">
        <v>16.44</v>
      </c>
      <c r="F23" s="6">
        <v>26.73</v>
      </c>
      <c r="G23" s="6">
        <f t="shared" si="1"/>
        <v>43.17</v>
      </c>
      <c r="I23" s="6">
        <f t="shared" si="2"/>
        <v>0.5264634146341464</v>
      </c>
      <c r="K23" s="6">
        <v>38.5</v>
      </c>
      <c r="L23" s="6">
        <f t="shared" si="5"/>
        <v>2.9615384615384617</v>
      </c>
    </row>
    <row r="24" spans="1:12" ht="15">
      <c r="A24" s="1">
        <v>2005</v>
      </c>
      <c r="B24" s="1">
        <v>63</v>
      </c>
      <c r="C24" s="1">
        <v>12</v>
      </c>
      <c r="D24" s="1">
        <f t="shared" si="3"/>
        <v>75</v>
      </c>
      <c r="E24" s="6">
        <v>276.1</v>
      </c>
      <c r="F24" s="6">
        <v>54.78</v>
      </c>
      <c r="G24" s="6">
        <f t="shared" si="1"/>
        <v>330.88</v>
      </c>
      <c r="I24" s="6">
        <f t="shared" si="2"/>
        <v>4.411733333333333</v>
      </c>
      <c r="K24" s="6">
        <v>326.67</v>
      </c>
      <c r="L24" s="6">
        <f t="shared" si="5"/>
        <v>27.2225</v>
      </c>
    </row>
    <row r="25" spans="1:12" s="4" customFormat="1" ht="15">
      <c r="A25" s="2" t="s">
        <v>10</v>
      </c>
      <c r="B25" s="2">
        <f aca="true" t="shared" si="6" ref="B25:G25">SUM(B15:B24)/10</f>
        <v>88.2</v>
      </c>
      <c r="C25" s="2">
        <f t="shared" si="6"/>
        <v>17.5</v>
      </c>
      <c r="D25" s="2">
        <f t="shared" si="6"/>
        <v>105.7</v>
      </c>
      <c r="E25" s="3">
        <f t="shared" si="6"/>
        <v>118.36800000000001</v>
      </c>
      <c r="F25" s="3">
        <f t="shared" si="6"/>
        <v>57.40399999999998</v>
      </c>
      <c r="G25" s="3">
        <f t="shared" si="6"/>
        <v>175.77200000000002</v>
      </c>
      <c r="H25" s="2"/>
      <c r="I25" s="3">
        <f>SUM(I15:I24)/10</f>
        <v>1.611833519807964</v>
      </c>
      <c r="J25" s="2"/>
      <c r="K25" s="3">
        <f>SUM(K15:K24)/10</f>
        <v>166.25</v>
      </c>
      <c r="L25" s="3">
        <f>SUM(L15:L24)/10</f>
        <v>8.416991958567747</v>
      </c>
    </row>
    <row r="26" spans="5:12" ht="15">
      <c r="E26" s="6"/>
      <c r="F26" s="6"/>
      <c r="G26" s="6"/>
      <c r="I26" s="6"/>
      <c r="K26" s="6"/>
      <c r="L26" s="6"/>
    </row>
    <row r="27" spans="1:12" ht="15">
      <c r="A27" s="1">
        <v>2006</v>
      </c>
      <c r="B27" s="1">
        <v>83</v>
      </c>
      <c r="C27" s="1">
        <v>19</v>
      </c>
      <c r="D27" s="1">
        <f t="shared" si="3"/>
        <v>102</v>
      </c>
      <c r="E27" s="6">
        <v>65.27</v>
      </c>
      <c r="F27" s="6">
        <v>30.53</v>
      </c>
      <c r="G27" s="6">
        <f t="shared" si="1"/>
        <v>95.8</v>
      </c>
      <c r="I27" s="6">
        <f t="shared" si="2"/>
        <v>0.9392156862745098</v>
      </c>
      <c r="K27" s="6">
        <v>92.29</v>
      </c>
      <c r="L27" s="6">
        <f t="shared" si="5"/>
        <v>4.857368421052632</v>
      </c>
    </row>
    <row r="28" spans="1:12" ht="15">
      <c r="A28" s="1">
        <v>2007</v>
      </c>
      <c r="B28" s="1">
        <v>81</v>
      </c>
      <c r="C28" s="1">
        <v>12</v>
      </c>
      <c r="D28" s="1">
        <f t="shared" si="3"/>
        <v>93</v>
      </c>
      <c r="E28" s="6">
        <v>4.98</v>
      </c>
      <c r="F28" s="6">
        <v>8.3</v>
      </c>
      <c r="G28" s="6">
        <f t="shared" si="1"/>
        <v>13.280000000000001</v>
      </c>
      <c r="I28" s="6">
        <f t="shared" si="2"/>
        <v>0.1427956989247312</v>
      </c>
      <c r="K28" s="6">
        <v>9.46</v>
      </c>
      <c r="L28" s="6">
        <f t="shared" si="5"/>
        <v>0.7883333333333334</v>
      </c>
    </row>
    <row r="29" spans="1:12" ht="15">
      <c r="A29" s="1">
        <v>2008</v>
      </c>
      <c r="B29" s="1">
        <v>79</v>
      </c>
      <c r="C29" s="1">
        <v>11</v>
      </c>
      <c r="D29" s="1">
        <f t="shared" si="3"/>
        <v>90</v>
      </c>
      <c r="E29" s="6">
        <v>6.76</v>
      </c>
      <c r="F29" s="6">
        <v>14.3</v>
      </c>
      <c r="G29" s="6">
        <f t="shared" si="1"/>
        <v>21.060000000000002</v>
      </c>
      <c r="I29" s="6">
        <f t="shared" si="2"/>
        <v>0.234</v>
      </c>
      <c r="K29" s="6">
        <v>14.17</v>
      </c>
      <c r="L29" s="6">
        <f t="shared" si="5"/>
        <v>1.288181818181818</v>
      </c>
    </row>
    <row r="30" spans="1:12" ht="15">
      <c r="A30" s="1">
        <v>2009</v>
      </c>
      <c r="B30" s="1">
        <v>55</v>
      </c>
      <c r="C30" s="1">
        <v>13</v>
      </c>
      <c r="D30" s="1">
        <f t="shared" si="3"/>
        <v>68</v>
      </c>
      <c r="E30" s="6">
        <v>2.38</v>
      </c>
      <c r="F30" s="6">
        <v>8.04</v>
      </c>
      <c r="G30" s="6">
        <f t="shared" si="1"/>
        <v>10.419999999999998</v>
      </c>
      <c r="I30" s="6">
        <f t="shared" si="2"/>
        <v>0.15323529411764703</v>
      </c>
      <c r="K30" s="6">
        <v>7.2</v>
      </c>
      <c r="L30" s="6">
        <f t="shared" si="5"/>
        <v>0.5538461538461539</v>
      </c>
    </row>
    <row r="31" spans="1:12" ht="15">
      <c r="A31" s="1">
        <v>2010</v>
      </c>
      <c r="B31" s="1">
        <v>48</v>
      </c>
      <c r="C31" s="1">
        <v>7</v>
      </c>
      <c r="D31" s="1">
        <f t="shared" si="3"/>
        <v>55</v>
      </c>
      <c r="E31" s="6">
        <v>3.02</v>
      </c>
      <c r="F31" s="6">
        <v>3.36</v>
      </c>
      <c r="G31" s="6">
        <f t="shared" si="1"/>
        <v>6.38</v>
      </c>
      <c r="I31" s="6">
        <f t="shared" si="2"/>
        <v>0.11599999999999999</v>
      </c>
      <c r="K31" s="6">
        <v>3.14</v>
      </c>
      <c r="L31" s="6">
        <f t="shared" si="5"/>
        <v>0.44857142857142857</v>
      </c>
    </row>
    <row r="32" spans="1:12" ht="15">
      <c r="A32" s="1">
        <v>2011</v>
      </c>
      <c r="B32" s="1">
        <v>73</v>
      </c>
      <c r="C32" s="1">
        <v>16</v>
      </c>
      <c r="D32" s="1">
        <f t="shared" si="3"/>
        <v>89</v>
      </c>
      <c r="E32" s="6">
        <v>33.69</v>
      </c>
      <c r="F32" s="6">
        <v>32.87</v>
      </c>
      <c r="G32" s="6">
        <f t="shared" si="1"/>
        <v>66.56</v>
      </c>
      <c r="I32" s="6">
        <f t="shared" si="2"/>
        <v>0.7478651685393258</v>
      </c>
      <c r="K32" s="6">
        <v>61.8</v>
      </c>
      <c r="L32" s="6">
        <f t="shared" si="5"/>
        <v>3.8625</v>
      </c>
    </row>
    <row r="33" spans="1:12" ht="15">
      <c r="A33" s="1">
        <v>2012</v>
      </c>
      <c r="B33" s="1">
        <v>81</v>
      </c>
      <c r="C33" s="1">
        <v>14</v>
      </c>
      <c r="D33" s="1">
        <f t="shared" si="3"/>
        <v>95</v>
      </c>
      <c r="E33" s="6">
        <v>5.51</v>
      </c>
      <c r="F33" s="6">
        <v>48.49</v>
      </c>
      <c r="G33" s="6">
        <f t="shared" si="1"/>
        <v>54</v>
      </c>
      <c r="I33" s="6">
        <f t="shared" si="2"/>
        <v>0.5684210526315789</v>
      </c>
      <c r="K33" s="6">
        <v>54</v>
      </c>
      <c r="L33" s="6">
        <f t="shared" si="5"/>
        <v>3.857142857142857</v>
      </c>
    </row>
    <row r="34" spans="1:12" ht="15">
      <c r="A34" s="1">
        <v>2013</v>
      </c>
      <c r="B34" s="1">
        <v>40</v>
      </c>
      <c r="C34" s="1">
        <v>4</v>
      </c>
      <c r="D34" s="1">
        <f t="shared" si="3"/>
        <v>44</v>
      </c>
      <c r="E34" s="6">
        <v>1.52</v>
      </c>
      <c r="F34" s="6">
        <v>4.78</v>
      </c>
      <c r="G34" s="6">
        <f t="shared" si="1"/>
        <v>6.300000000000001</v>
      </c>
      <c r="I34" s="6">
        <f t="shared" si="2"/>
        <v>0.1431818181818182</v>
      </c>
      <c r="K34" s="6">
        <v>3.62</v>
      </c>
      <c r="L34" s="6">
        <f t="shared" si="5"/>
        <v>0.905</v>
      </c>
    </row>
    <row r="35" spans="1:12" ht="15">
      <c r="A35" s="1">
        <v>2014</v>
      </c>
      <c r="B35" s="1">
        <v>41</v>
      </c>
      <c r="C35" s="1">
        <v>6</v>
      </c>
      <c r="D35" s="1">
        <f t="shared" si="3"/>
        <v>47</v>
      </c>
      <c r="E35" s="6">
        <v>3.11</v>
      </c>
      <c r="F35" s="6">
        <v>5.72</v>
      </c>
      <c r="G35" s="6">
        <f t="shared" si="1"/>
        <v>8.83</v>
      </c>
      <c r="I35" s="6">
        <f t="shared" si="2"/>
        <v>0.18787234042553191</v>
      </c>
      <c r="K35" s="6">
        <v>6.59</v>
      </c>
      <c r="L35" s="6">
        <f t="shared" si="5"/>
        <v>1.0983333333333334</v>
      </c>
    </row>
    <row r="36" spans="1:12" ht="15">
      <c r="A36" s="1">
        <v>2015</v>
      </c>
      <c r="B36" s="1">
        <v>58</v>
      </c>
      <c r="C36" s="1">
        <v>14</v>
      </c>
      <c r="D36" s="1">
        <f t="shared" si="3"/>
        <v>72</v>
      </c>
      <c r="E36" s="6">
        <v>4.65</v>
      </c>
      <c r="F36" s="6">
        <v>13.51</v>
      </c>
      <c r="G36" s="6">
        <f t="shared" si="1"/>
        <v>18.16</v>
      </c>
      <c r="I36" s="6">
        <f t="shared" si="2"/>
        <v>0.25222222222222224</v>
      </c>
      <c r="K36" s="6">
        <v>13.04</v>
      </c>
      <c r="L36" s="6">
        <f t="shared" si="5"/>
        <v>0.9314285714285714</v>
      </c>
    </row>
    <row r="37" spans="1:12" s="4" customFormat="1" ht="15">
      <c r="A37" s="2" t="s">
        <v>10</v>
      </c>
      <c r="B37" s="2">
        <f aca="true" t="shared" si="7" ref="B37:G37">SUM(B27:B36)/10</f>
        <v>63.9</v>
      </c>
      <c r="C37" s="2">
        <f t="shared" si="7"/>
        <v>11.6</v>
      </c>
      <c r="D37" s="2">
        <f t="shared" si="7"/>
        <v>75.5</v>
      </c>
      <c r="E37" s="3">
        <f t="shared" si="7"/>
        <v>13.088999999999999</v>
      </c>
      <c r="F37" s="3">
        <f t="shared" si="7"/>
        <v>16.990000000000002</v>
      </c>
      <c r="G37" s="3">
        <f t="shared" si="7"/>
        <v>30.079</v>
      </c>
      <c r="H37" s="2"/>
      <c r="I37" s="3">
        <f>SUM(I27:I36)/10</f>
        <v>0.34848092813173653</v>
      </c>
      <c r="J37" s="2"/>
      <c r="K37" s="3">
        <f>SUM(K27:K36)/10</f>
        <v>26.531</v>
      </c>
      <c r="L37" s="3">
        <f>SUM(L27:L36)/10</f>
        <v>1.859070591689013</v>
      </c>
    </row>
    <row r="38" spans="5:12" ht="15">
      <c r="E38" s="6"/>
      <c r="F38" s="6"/>
      <c r="G38" s="6"/>
      <c r="I38" s="6"/>
      <c r="K38" s="6"/>
      <c r="L38" s="6"/>
    </row>
    <row r="39" spans="1:12" ht="15">
      <c r="A39" s="1">
        <v>2016</v>
      </c>
      <c r="B39" s="1">
        <v>50</v>
      </c>
      <c r="C39" s="1">
        <v>7</v>
      </c>
      <c r="D39" s="1">
        <f t="shared" si="3"/>
        <v>57</v>
      </c>
      <c r="E39" s="6">
        <v>14.03</v>
      </c>
      <c r="F39" s="6">
        <v>3.23</v>
      </c>
      <c r="G39" s="6">
        <f t="shared" si="1"/>
        <v>17.259999999999998</v>
      </c>
      <c r="I39" s="6">
        <f t="shared" si="2"/>
        <v>0.30280701754385964</v>
      </c>
      <c r="K39" s="6">
        <v>14.95</v>
      </c>
      <c r="L39" s="6">
        <f t="shared" si="5"/>
        <v>2.1357142857142857</v>
      </c>
    </row>
    <row r="40" spans="1:12" ht="15">
      <c r="A40" s="1">
        <v>2017</v>
      </c>
      <c r="B40" s="1">
        <v>83</v>
      </c>
      <c r="C40" s="1">
        <v>14</v>
      </c>
      <c r="D40" s="1">
        <f t="shared" si="3"/>
        <v>97</v>
      </c>
      <c r="E40" s="6">
        <v>12.76</v>
      </c>
      <c r="F40" s="6">
        <v>23.28</v>
      </c>
      <c r="G40" s="6">
        <f t="shared" si="1"/>
        <v>36.04</v>
      </c>
      <c r="I40" s="6">
        <f t="shared" si="2"/>
        <v>0.3715463917525773</v>
      </c>
      <c r="K40" s="6">
        <v>30.1</v>
      </c>
      <c r="L40" s="6">
        <f t="shared" si="5"/>
        <v>2.15</v>
      </c>
    </row>
    <row r="41" spans="1:12" ht="15">
      <c r="A41" s="1">
        <v>2018</v>
      </c>
      <c r="B41" s="1">
        <v>34</v>
      </c>
      <c r="C41" s="1">
        <v>8</v>
      </c>
      <c r="D41" s="1">
        <f t="shared" si="3"/>
        <v>42</v>
      </c>
      <c r="E41" s="6">
        <v>1.8</v>
      </c>
      <c r="F41" s="6">
        <v>1.85</v>
      </c>
      <c r="G41" s="6">
        <f t="shared" si="1"/>
        <v>3.6500000000000004</v>
      </c>
      <c r="I41" s="6">
        <f t="shared" si="2"/>
        <v>0.08690476190476192</v>
      </c>
      <c r="K41" s="6">
        <v>2.23</v>
      </c>
      <c r="L41" s="6">
        <f t="shared" si="5"/>
        <v>0.27875</v>
      </c>
    </row>
    <row r="42" spans="1:12" ht="15">
      <c r="A42" s="1">
        <v>2019</v>
      </c>
      <c r="B42" s="1">
        <v>53</v>
      </c>
      <c r="C42" s="1">
        <v>11</v>
      </c>
      <c r="D42" s="1">
        <v>64</v>
      </c>
      <c r="E42" s="6">
        <v>3.16</v>
      </c>
      <c r="F42" s="6">
        <v>4.32</v>
      </c>
      <c r="G42" s="6">
        <v>7.48</v>
      </c>
      <c r="I42" s="6">
        <v>0.12</v>
      </c>
      <c r="K42" s="6" t="s">
        <v>12</v>
      </c>
      <c r="L42" s="6">
        <v>0.5</v>
      </c>
    </row>
    <row r="43" spans="1:12" s="5" customFormat="1" ht="15">
      <c r="A43" s="2" t="s">
        <v>10</v>
      </c>
      <c r="B43" s="3">
        <f>SUM(B39:B42)/4</f>
        <v>55</v>
      </c>
      <c r="C43" s="3">
        <f>SUM(C39:C42)/4</f>
        <v>10</v>
      </c>
      <c r="D43" s="3">
        <f>SUM(D39:D42)/4</f>
        <v>65</v>
      </c>
      <c r="E43" s="3">
        <f>SUM(E39:E42)/4</f>
        <v>7.9375</v>
      </c>
      <c r="F43" s="3">
        <f>SUM(F39:F42)/4</f>
        <v>8.170000000000002</v>
      </c>
      <c r="G43" s="3">
        <f>SUM(G39:G42)/4</f>
        <v>16.107499999999998</v>
      </c>
      <c r="H43" s="3"/>
      <c r="I43" s="3">
        <f>SUM(I39:I42)/4</f>
        <v>0.22031454280029972</v>
      </c>
      <c r="J43" s="3"/>
      <c r="K43" s="3">
        <f>SUM(K39:K42)/4</f>
        <v>11.819999999999999</v>
      </c>
      <c r="L43" s="3">
        <f>SUM(L39:L42)/4</f>
        <v>1.2661160714285713</v>
      </c>
    </row>
    <row r="44" spans="2:12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6" s="7" customFormat="1" ht="15">
      <c r="B46" s="7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CESTI</dc:creator>
  <cp:keywords/>
  <dc:description/>
  <cp:lastModifiedBy>Liuba BUSCAGLIONE</cp:lastModifiedBy>
  <dcterms:created xsi:type="dcterms:W3CDTF">2019-10-08T13:44:11Z</dcterms:created>
  <dcterms:modified xsi:type="dcterms:W3CDTF">2020-04-26T21:32:22Z</dcterms:modified>
  <cp:category/>
  <cp:version/>
  <cp:contentType/>
  <cp:contentStatus/>
</cp:coreProperties>
</file>