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<sst xmlns="http://schemas.openxmlformats.org/spreadsheetml/2006/main" count="412" uniqueCount="45">
  <si>
    <t>ALIMENTAZIONI</t>
  </si>
  <si>
    <t>Fasce</t>
  </si>
  <si>
    <t>Euro 0</t>
  </si>
  <si>
    <t>Euro 1</t>
  </si>
  <si>
    <t>Euro 2</t>
  </si>
  <si>
    <t>Euro 3</t>
  </si>
  <si>
    <t>Euro 4</t>
  </si>
  <si>
    <t>Euro 5</t>
  </si>
  <si>
    <t>Non 
contemplato</t>
  </si>
  <si>
    <t>Non
 identificato</t>
  </si>
  <si>
    <t>Totale</t>
  </si>
  <si>
    <t>Benzina</t>
  </si>
  <si>
    <t>Fino a 1400</t>
  </si>
  <si>
    <t>1401 - 2000</t>
  </si>
  <si>
    <t>Oltre 2000</t>
  </si>
  <si>
    <t>Non identificato</t>
  </si>
  <si>
    <t>Benzina Totale</t>
  </si>
  <si>
    <t xml:space="preserve">Benzina o gas liquido </t>
  </si>
  <si>
    <t>Benzina o gas liquido Totale</t>
  </si>
  <si>
    <t xml:space="preserve">Benzina o metano </t>
  </si>
  <si>
    <t>Benzina o metano Totale</t>
  </si>
  <si>
    <t xml:space="preserve">Gasolio </t>
  </si>
  <si>
    <t>Gasolio  Totale</t>
  </si>
  <si>
    <t xml:space="preserve">Altre </t>
  </si>
  <si>
    <t>Non contemplato</t>
  </si>
  <si>
    <t>Altre Totale</t>
  </si>
  <si>
    <t xml:space="preserve">Dato non identificato </t>
  </si>
  <si>
    <t>Dato non identificato Totale</t>
  </si>
  <si>
    <t>VALLE D'AOSTA</t>
  </si>
  <si>
    <t>-</t>
  </si>
  <si>
    <r>
      <t>Fonte:</t>
    </r>
    <r>
      <rPr>
        <sz val="7"/>
        <rFont val="Arial"/>
        <family val="0"/>
      </rPr>
      <t xml:space="preserve"> A.C.I.</t>
    </r>
  </si>
  <si>
    <t>Euro 6</t>
  </si>
  <si>
    <t>Tavola 17.10 - Autovetture distinte per  alimentazione e fascia di cilindrata - Valle d'Aosta - Anni 2011-2013</t>
  </si>
  <si>
    <t>Fi no a 1400</t>
  </si>
  <si>
    <t>Non definito</t>
  </si>
  <si>
    <t>ANNO 2011</t>
  </si>
  <si>
    <t>ANNO 2012</t>
  </si>
  <si>
    <t>ANNO 2013</t>
  </si>
  <si>
    <t xml:space="preserve">Benzina e gas liquido </t>
  </si>
  <si>
    <t>Benzina e gas liquido Totale</t>
  </si>
  <si>
    <t xml:space="preserve">Benzina e metano </t>
  </si>
  <si>
    <t>Benzina e metano Totale</t>
  </si>
  <si>
    <t>Elettrico-ibrido</t>
  </si>
  <si>
    <t>Elettrico-ibrido Totale</t>
  </si>
  <si>
    <t>Non definito 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</si>
</sst>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 horizontal="right"/>
    </xf>
    <xf numFmtId="166" fontId="22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SheetLayoutView="100" zoomScalePageLayoutView="0" workbookViewId="0" topLeftCell="A55">
      <selection activeCell="I42" sqref="H42:I42"/>
    </sheetView>
  </sheetViews>
  <sheetFormatPr defaultColWidth="9.140625" defaultRowHeight="12.75"/>
  <cols>
    <col min="1" max="1" width="20.28125" style="0" customWidth="1"/>
    <col min="2" max="12" width="12.7109375" style="0" customWidth="1"/>
  </cols>
  <sheetData>
    <row r="1" ht="12.75">
      <c r="A1" s="1" t="s">
        <v>32</v>
      </c>
    </row>
    <row r="2" ht="12.75">
      <c r="A2" s="1"/>
    </row>
    <row r="3" spans="2:12" ht="12.75">
      <c r="B3" s="32" t="s">
        <v>35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5.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31</v>
      </c>
      <c r="J4" s="4" t="s">
        <v>8</v>
      </c>
      <c r="K4" s="4" t="s">
        <v>9</v>
      </c>
      <c r="L4" s="3" t="s">
        <v>10</v>
      </c>
    </row>
    <row r="5" spans="1:12" ht="12.75">
      <c r="A5" s="5" t="s">
        <v>11</v>
      </c>
      <c r="B5" s="6" t="s">
        <v>12</v>
      </c>
      <c r="C5" s="14">
        <v>5120</v>
      </c>
      <c r="D5" s="14">
        <v>1566</v>
      </c>
      <c r="E5" s="14">
        <v>8619</v>
      </c>
      <c r="F5" s="14">
        <v>8515</v>
      </c>
      <c r="G5" s="14">
        <v>21262</v>
      </c>
      <c r="H5" s="14">
        <v>6224</v>
      </c>
      <c r="I5" s="14" t="s">
        <v>29</v>
      </c>
      <c r="J5" s="14" t="s">
        <v>29</v>
      </c>
      <c r="K5" s="14">
        <v>4</v>
      </c>
      <c r="L5" s="15">
        <f>SUM(C5:K5)</f>
        <v>51310</v>
      </c>
    </row>
    <row r="6" spans="1:12" ht="12.75">
      <c r="A6" s="5"/>
      <c r="B6" s="6" t="s">
        <v>13</v>
      </c>
      <c r="C6" s="14">
        <v>1883</v>
      </c>
      <c r="D6" s="14">
        <v>1226</v>
      </c>
      <c r="E6" s="14">
        <v>3906</v>
      </c>
      <c r="F6" s="14">
        <v>2600</v>
      </c>
      <c r="G6" s="14">
        <v>5151</v>
      </c>
      <c r="H6" s="14">
        <v>901</v>
      </c>
      <c r="I6" s="14" t="s">
        <v>29</v>
      </c>
      <c r="J6" s="14" t="s">
        <v>29</v>
      </c>
      <c r="K6" s="14" t="s">
        <v>29</v>
      </c>
      <c r="L6" s="15">
        <f>SUM(C6:K6)</f>
        <v>15667</v>
      </c>
    </row>
    <row r="7" spans="1:12" ht="12.75">
      <c r="A7" s="5"/>
      <c r="B7" s="6" t="s">
        <v>14</v>
      </c>
      <c r="C7" s="14">
        <v>236</v>
      </c>
      <c r="D7" s="14">
        <v>75</v>
      </c>
      <c r="E7" s="14">
        <v>184</v>
      </c>
      <c r="F7" s="14">
        <v>195</v>
      </c>
      <c r="G7" s="14">
        <v>532</v>
      </c>
      <c r="H7" s="14">
        <v>140</v>
      </c>
      <c r="I7" s="14" t="s">
        <v>29</v>
      </c>
      <c r="J7" s="14" t="s">
        <v>29</v>
      </c>
      <c r="K7" s="14" t="s">
        <v>29</v>
      </c>
      <c r="L7" s="15">
        <f>SUM(C7:K7)</f>
        <v>1362</v>
      </c>
    </row>
    <row r="8" spans="1:12" ht="12.75">
      <c r="A8" s="5"/>
      <c r="B8" s="6" t="s">
        <v>15</v>
      </c>
      <c r="C8" s="14">
        <v>1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4" t="s">
        <v>29</v>
      </c>
      <c r="L8" s="15">
        <f>SUM(C8:K8)</f>
        <v>1</v>
      </c>
    </row>
    <row r="9" spans="1:12" ht="12.75">
      <c r="A9" s="7" t="s">
        <v>16</v>
      </c>
      <c r="B9" s="8"/>
      <c r="C9" s="16">
        <f>SUM(C5:C8)</f>
        <v>7240</v>
      </c>
      <c r="D9" s="16">
        <f aca="true" t="shared" si="0" ref="D9:L9">SUM(D5:D8)</f>
        <v>2867</v>
      </c>
      <c r="E9" s="16">
        <f t="shared" si="0"/>
        <v>12709</v>
      </c>
      <c r="F9" s="16">
        <f t="shared" si="0"/>
        <v>11310</v>
      </c>
      <c r="G9" s="16">
        <f t="shared" si="0"/>
        <v>26945</v>
      </c>
      <c r="H9" s="16">
        <f t="shared" si="0"/>
        <v>7265</v>
      </c>
      <c r="I9" s="16" t="s">
        <v>29</v>
      </c>
      <c r="J9" s="16" t="s">
        <v>29</v>
      </c>
      <c r="K9" s="16">
        <f t="shared" si="0"/>
        <v>4</v>
      </c>
      <c r="L9" s="18">
        <f t="shared" si="0"/>
        <v>68340</v>
      </c>
    </row>
    <row r="10" spans="1:14" ht="12.75">
      <c r="A10" s="5" t="s">
        <v>17</v>
      </c>
      <c r="B10" s="6" t="s">
        <v>12</v>
      </c>
      <c r="C10" s="14">
        <v>36</v>
      </c>
      <c r="D10" s="14">
        <v>12</v>
      </c>
      <c r="E10" s="14">
        <v>49</v>
      </c>
      <c r="F10" s="14">
        <v>64</v>
      </c>
      <c r="G10" s="14">
        <v>1899</v>
      </c>
      <c r="H10" s="14">
        <v>287</v>
      </c>
      <c r="I10" s="14" t="s">
        <v>29</v>
      </c>
      <c r="J10" s="14" t="s">
        <v>29</v>
      </c>
      <c r="K10" s="14" t="s">
        <v>29</v>
      </c>
      <c r="L10" s="15">
        <f>SUM(C10:K10)</f>
        <v>2347</v>
      </c>
      <c r="N10" s="9"/>
    </row>
    <row r="11" spans="1:12" ht="12.75">
      <c r="A11" s="5"/>
      <c r="B11" s="6" t="s">
        <v>13</v>
      </c>
      <c r="C11" s="14">
        <v>87</v>
      </c>
      <c r="D11" s="14">
        <v>42</v>
      </c>
      <c r="E11" s="14">
        <v>135</v>
      </c>
      <c r="F11" s="14">
        <v>73</v>
      </c>
      <c r="G11" s="14">
        <v>380</v>
      </c>
      <c r="H11" s="14">
        <v>24</v>
      </c>
      <c r="I11" s="14" t="s">
        <v>29</v>
      </c>
      <c r="J11" s="14" t="s">
        <v>29</v>
      </c>
      <c r="K11" s="14" t="s">
        <v>29</v>
      </c>
      <c r="L11" s="15">
        <f aca="true" t="shared" si="1" ref="L11:L16">SUM(C11:K11)</f>
        <v>741</v>
      </c>
    </row>
    <row r="12" spans="1:12" ht="12.75">
      <c r="A12" s="5"/>
      <c r="B12" s="6" t="s">
        <v>14</v>
      </c>
      <c r="C12" s="14">
        <v>26</v>
      </c>
      <c r="D12" s="14">
        <v>9</v>
      </c>
      <c r="E12" s="14">
        <v>17</v>
      </c>
      <c r="F12" s="14">
        <v>14</v>
      </c>
      <c r="G12" s="14">
        <v>570</v>
      </c>
      <c r="H12" s="14">
        <v>4</v>
      </c>
      <c r="I12" s="14" t="s">
        <v>29</v>
      </c>
      <c r="J12" s="14" t="s">
        <v>29</v>
      </c>
      <c r="K12" s="14" t="s">
        <v>29</v>
      </c>
      <c r="L12" s="15">
        <f t="shared" si="1"/>
        <v>640</v>
      </c>
    </row>
    <row r="13" spans="1:12" ht="12.75">
      <c r="A13" s="7" t="s">
        <v>18</v>
      </c>
      <c r="B13" s="8"/>
      <c r="C13" s="16">
        <f>SUM(C10:C12)</f>
        <v>149</v>
      </c>
      <c r="D13" s="16">
        <f aca="true" t="shared" si="2" ref="D13:L13">SUM(D10:D12)</f>
        <v>63</v>
      </c>
      <c r="E13" s="16">
        <f t="shared" si="2"/>
        <v>201</v>
      </c>
      <c r="F13" s="16">
        <f t="shared" si="2"/>
        <v>151</v>
      </c>
      <c r="G13" s="16">
        <f t="shared" si="2"/>
        <v>2849</v>
      </c>
      <c r="H13" s="16">
        <f t="shared" si="2"/>
        <v>315</v>
      </c>
      <c r="I13" s="16" t="s">
        <v>29</v>
      </c>
      <c r="J13" s="16" t="s">
        <v>29</v>
      </c>
      <c r="K13" s="16" t="s">
        <v>29</v>
      </c>
      <c r="L13" s="18">
        <f t="shared" si="2"/>
        <v>3728</v>
      </c>
    </row>
    <row r="14" spans="1:12" ht="12.75">
      <c r="A14" s="5" t="s">
        <v>19</v>
      </c>
      <c r="B14" s="6" t="s">
        <v>12</v>
      </c>
      <c r="C14" s="14" t="s">
        <v>29</v>
      </c>
      <c r="D14" s="14" t="s">
        <v>29</v>
      </c>
      <c r="E14" s="14" t="s">
        <v>29</v>
      </c>
      <c r="F14" s="14">
        <v>3</v>
      </c>
      <c r="G14" s="14">
        <v>207</v>
      </c>
      <c r="H14" s="14">
        <v>383</v>
      </c>
      <c r="I14" s="14" t="s">
        <v>29</v>
      </c>
      <c r="J14" s="14" t="s">
        <v>29</v>
      </c>
      <c r="K14" s="14" t="s">
        <v>29</v>
      </c>
      <c r="L14" s="15">
        <f t="shared" si="1"/>
        <v>593</v>
      </c>
    </row>
    <row r="15" spans="1:12" ht="12.75">
      <c r="A15" s="5"/>
      <c r="B15" s="6" t="s">
        <v>13</v>
      </c>
      <c r="C15" s="14">
        <v>3</v>
      </c>
      <c r="D15" s="14">
        <v>5</v>
      </c>
      <c r="E15" s="14">
        <v>3</v>
      </c>
      <c r="F15" s="14">
        <v>8</v>
      </c>
      <c r="G15" s="14">
        <v>86</v>
      </c>
      <c r="H15" s="14">
        <v>7</v>
      </c>
      <c r="I15" s="14" t="s">
        <v>29</v>
      </c>
      <c r="J15" s="14" t="s">
        <v>29</v>
      </c>
      <c r="K15" s="14" t="s">
        <v>29</v>
      </c>
      <c r="L15" s="15">
        <f t="shared" si="1"/>
        <v>112</v>
      </c>
    </row>
    <row r="16" spans="1:12" ht="12.75">
      <c r="A16" s="5"/>
      <c r="B16" s="6" t="s">
        <v>14</v>
      </c>
      <c r="C16" s="22" t="s">
        <v>29</v>
      </c>
      <c r="D16" s="14">
        <v>1</v>
      </c>
      <c r="E16" s="14">
        <v>1</v>
      </c>
      <c r="F16" s="22" t="s">
        <v>29</v>
      </c>
      <c r="G16" s="14">
        <v>5</v>
      </c>
      <c r="H16" s="22" t="s">
        <v>29</v>
      </c>
      <c r="I16" s="14" t="s">
        <v>29</v>
      </c>
      <c r="J16" s="14" t="s">
        <v>29</v>
      </c>
      <c r="K16" s="14" t="s">
        <v>29</v>
      </c>
      <c r="L16" s="15">
        <f t="shared" si="1"/>
        <v>7</v>
      </c>
    </row>
    <row r="17" spans="1:12" ht="12.75">
      <c r="A17" s="7" t="s">
        <v>20</v>
      </c>
      <c r="B17" s="8"/>
      <c r="C17" s="16">
        <f>SUM(C14:C16)</f>
        <v>3</v>
      </c>
      <c r="D17" s="16">
        <f aca="true" t="shared" si="3" ref="D17:L17">SUM(D14:D16)</f>
        <v>6</v>
      </c>
      <c r="E17" s="16">
        <f t="shared" si="3"/>
        <v>4</v>
      </c>
      <c r="F17" s="16">
        <f t="shared" si="3"/>
        <v>11</v>
      </c>
      <c r="G17" s="16">
        <f t="shared" si="3"/>
        <v>298</v>
      </c>
      <c r="H17" s="16">
        <f t="shared" si="3"/>
        <v>390</v>
      </c>
      <c r="I17" s="23" t="s">
        <v>29</v>
      </c>
      <c r="J17" s="23" t="s">
        <v>29</v>
      </c>
      <c r="K17" s="23" t="s">
        <v>29</v>
      </c>
      <c r="L17" s="18">
        <f t="shared" si="3"/>
        <v>712</v>
      </c>
    </row>
    <row r="18" spans="1:12" ht="12.75">
      <c r="A18" s="5" t="s">
        <v>21</v>
      </c>
      <c r="B18" s="6" t="s">
        <v>12</v>
      </c>
      <c r="C18" s="14">
        <v>43</v>
      </c>
      <c r="D18" s="14">
        <v>5</v>
      </c>
      <c r="E18" s="14">
        <v>5</v>
      </c>
      <c r="F18" s="14">
        <v>565</v>
      </c>
      <c r="G18" s="14">
        <v>7631</v>
      </c>
      <c r="H18" s="14">
        <v>5522</v>
      </c>
      <c r="I18" s="22" t="s">
        <v>29</v>
      </c>
      <c r="J18" s="22" t="s">
        <v>29</v>
      </c>
      <c r="K18" s="14">
        <v>1</v>
      </c>
      <c r="L18" s="15">
        <f>SUM(C18:K18)</f>
        <v>13772</v>
      </c>
    </row>
    <row r="19" spans="1:12" ht="12.75">
      <c r="A19" s="5"/>
      <c r="B19" s="6" t="s">
        <v>13</v>
      </c>
      <c r="C19" s="14">
        <v>216</v>
      </c>
      <c r="D19" s="14">
        <v>118</v>
      </c>
      <c r="E19" s="14">
        <v>1747</v>
      </c>
      <c r="F19" s="14">
        <v>5367</v>
      </c>
      <c r="G19" s="14">
        <v>18053</v>
      </c>
      <c r="H19" s="14">
        <v>23141</v>
      </c>
      <c r="I19" s="22" t="s">
        <v>29</v>
      </c>
      <c r="J19" s="22" t="s">
        <v>29</v>
      </c>
      <c r="K19" s="14">
        <v>1</v>
      </c>
      <c r="L19" s="15">
        <f>SUM(C19:K19)</f>
        <v>48643</v>
      </c>
    </row>
    <row r="20" spans="1:12" ht="12.75">
      <c r="A20" s="5"/>
      <c r="B20" s="6" t="s">
        <v>14</v>
      </c>
      <c r="C20" s="14">
        <v>286</v>
      </c>
      <c r="D20" s="14">
        <v>225</v>
      </c>
      <c r="E20" s="14">
        <v>1095</v>
      </c>
      <c r="F20" s="14">
        <v>1780</v>
      </c>
      <c r="G20" s="14">
        <v>3388</v>
      </c>
      <c r="H20" s="14">
        <v>2300</v>
      </c>
      <c r="I20" s="14">
        <v>14</v>
      </c>
      <c r="J20" s="22" t="s">
        <v>29</v>
      </c>
      <c r="K20" s="22" t="s">
        <v>29</v>
      </c>
      <c r="L20" s="15">
        <f>SUM(C20:K20)</f>
        <v>9088</v>
      </c>
    </row>
    <row r="21" spans="1:12" ht="12.75">
      <c r="A21" s="7" t="s">
        <v>22</v>
      </c>
      <c r="B21" s="8"/>
      <c r="C21" s="16">
        <f>SUM(C18:C20)</f>
        <v>545</v>
      </c>
      <c r="D21" s="16">
        <f aca="true" t="shared" si="4" ref="D21:L21">SUM(D18:D20)</f>
        <v>348</v>
      </c>
      <c r="E21" s="16">
        <f t="shared" si="4"/>
        <v>2847</v>
      </c>
      <c r="F21" s="16">
        <f t="shared" si="4"/>
        <v>7712</v>
      </c>
      <c r="G21" s="16">
        <f t="shared" si="4"/>
        <v>29072</v>
      </c>
      <c r="H21" s="16">
        <f t="shared" si="4"/>
        <v>30963</v>
      </c>
      <c r="I21" s="16">
        <f t="shared" si="4"/>
        <v>14</v>
      </c>
      <c r="J21" s="23" t="s">
        <v>29</v>
      </c>
      <c r="K21" s="16">
        <f t="shared" si="4"/>
        <v>2</v>
      </c>
      <c r="L21" s="18">
        <f t="shared" si="4"/>
        <v>71503</v>
      </c>
    </row>
    <row r="22" spans="1:12" ht="12.75">
      <c r="A22" s="10" t="s">
        <v>23</v>
      </c>
      <c r="B22" s="11" t="s">
        <v>24</v>
      </c>
      <c r="C22" s="14">
        <v>3</v>
      </c>
      <c r="D22" s="14">
        <v>1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>
        <v>1</v>
      </c>
      <c r="K22" s="14" t="s">
        <v>29</v>
      </c>
      <c r="L22" s="15">
        <f>SUM(C22:K22)</f>
        <v>5</v>
      </c>
    </row>
    <row r="23" spans="1:12" ht="12.75">
      <c r="A23" s="5"/>
      <c r="B23" s="24" t="s">
        <v>15</v>
      </c>
      <c r="C23" s="14" t="s">
        <v>29</v>
      </c>
      <c r="D23" s="14" t="s">
        <v>29</v>
      </c>
      <c r="E23" s="14" t="s">
        <v>29</v>
      </c>
      <c r="F23" s="14" t="s">
        <v>29</v>
      </c>
      <c r="G23" s="14" t="s">
        <v>29</v>
      </c>
      <c r="H23" s="14">
        <v>3</v>
      </c>
      <c r="I23" s="14" t="s">
        <v>29</v>
      </c>
      <c r="J23" s="14" t="s">
        <v>29</v>
      </c>
      <c r="K23" s="14" t="s">
        <v>29</v>
      </c>
      <c r="L23" s="15">
        <f>SUM(C23:K23)</f>
        <v>3</v>
      </c>
    </row>
    <row r="24" spans="1:12" ht="12.75">
      <c r="A24" s="7" t="s">
        <v>25</v>
      </c>
      <c r="B24" s="8"/>
      <c r="C24" s="16">
        <f>SUM(C22:C23)</f>
        <v>3</v>
      </c>
      <c r="D24" s="16">
        <f>SUM(D22:D23)</f>
        <v>1</v>
      </c>
      <c r="E24" s="23" t="s">
        <v>29</v>
      </c>
      <c r="F24" s="23" t="s">
        <v>29</v>
      </c>
      <c r="G24" s="23" t="s">
        <v>29</v>
      </c>
      <c r="H24" s="23">
        <f>SUM(H22:H23)</f>
        <v>3</v>
      </c>
      <c r="I24" s="23" t="s">
        <v>29</v>
      </c>
      <c r="J24" s="16">
        <f>SUM(J22:J23)</f>
        <v>1</v>
      </c>
      <c r="K24" s="23" t="s">
        <v>29</v>
      </c>
      <c r="L24" s="17">
        <f>SUM(C24:K24)</f>
        <v>8</v>
      </c>
    </row>
    <row r="25" spans="1:12" ht="12.75">
      <c r="A25" s="5" t="s">
        <v>26</v>
      </c>
      <c r="B25" s="11" t="s">
        <v>15</v>
      </c>
      <c r="C25" s="25">
        <v>1</v>
      </c>
      <c r="D25" s="25" t="s">
        <v>29</v>
      </c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 t="s">
        <v>29</v>
      </c>
      <c r="K25" s="25" t="s">
        <v>29</v>
      </c>
      <c r="L25" s="15">
        <f>SUM(C25:K25)</f>
        <v>1</v>
      </c>
    </row>
    <row r="26" spans="1:12" ht="12.75">
      <c r="A26" s="7" t="s">
        <v>27</v>
      </c>
      <c r="B26" s="8"/>
      <c r="C26" s="19">
        <f>SUM(C25)</f>
        <v>1</v>
      </c>
      <c r="D26" s="16" t="s">
        <v>29</v>
      </c>
      <c r="E26" s="16" t="s">
        <v>29</v>
      </c>
      <c r="F26" s="16" t="s">
        <v>29</v>
      </c>
      <c r="G26" s="16" t="s">
        <v>29</v>
      </c>
      <c r="H26" s="16" t="s">
        <v>29</v>
      </c>
      <c r="I26" s="16" t="s">
        <v>29</v>
      </c>
      <c r="J26" s="16" t="s">
        <v>29</v>
      </c>
      <c r="K26" s="16" t="s">
        <v>29</v>
      </c>
      <c r="L26" s="20">
        <f>SUM(C26:K26)</f>
        <v>1</v>
      </c>
    </row>
    <row r="27" spans="1:12" ht="12.75">
      <c r="A27" s="12" t="s">
        <v>28</v>
      </c>
      <c r="B27" s="6"/>
      <c r="C27" s="21">
        <f>C9+C13+C17+C21+C24+C26</f>
        <v>7941</v>
      </c>
      <c r="D27" s="21">
        <f>D9+D13+D17+D21+D24</f>
        <v>3285</v>
      </c>
      <c r="E27" s="21">
        <f>E9+E13+E17+E21</f>
        <v>15761</v>
      </c>
      <c r="F27" s="21">
        <f>F9+F13+F17+F21</f>
        <v>19184</v>
      </c>
      <c r="G27" s="21">
        <f>G9+G13+G17+G21</f>
        <v>59164</v>
      </c>
      <c r="H27" s="21">
        <f>H9+H13+H17+H21+H24</f>
        <v>38936</v>
      </c>
      <c r="I27" s="21">
        <f>I21</f>
        <v>14</v>
      </c>
      <c r="J27" s="21">
        <f>J24</f>
        <v>1</v>
      </c>
      <c r="K27" s="21">
        <f>K9+K21</f>
        <v>6</v>
      </c>
      <c r="L27" s="21">
        <f>L9+L13+L17+L21+L24+L26</f>
        <v>144292</v>
      </c>
    </row>
    <row r="28" spans="1:12" ht="12.75">
      <c r="A28" s="26"/>
      <c r="B28" s="6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2.75">
      <c r="B29" s="32" t="s">
        <v>36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2.5">
      <c r="A30" s="2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 t="s">
        <v>31</v>
      </c>
      <c r="J30" s="4" t="s">
        <v>8</v>
      </c>
      <c r="K30" s="4" t="s">
        <v>9</v>
      </c>
      <c r="L30" s="3" t="s">
        <v>10</v>
      </c>
    </row>
    <row r="31" spans="1:12" ht="12.75">
      <c r="A31" s="10" t="s">
        <v>11</v>
      </c>
      <c r="B31" s="11" t="s">
        <v>12</v>
      </c>
      <c r="C31" s="25">
        <v>4950</v>
      </c>
      <c r="D31" s="25">
        <v>1395</v>
      </c>
      <c r="E31" s="25">
        <v>7761</v>
      </c>
      <c r="F31" s="25">
        <v>7977</v>
      </c>
      <c r="G31" s="25">
        <v>19442</v>
      </c>
      <c r="H31" s="25">
        <v>13089</v>
      </c>
      <c r="I31" s="25">
        <v>6</v>
      </c>
      <c r="J31" s="14" t="s">
        <v>29</v>
      </c>
      <c r="K31" s="25">
        <v>4</v>
      </c>
      <c r="L31" s="28">
        <v>54624</v>
      </c>
    </row>
    <row r="32" spans="1:12" ht="12.75">
      <c r="A32" s="5"/>
      <c r="B32" s="6" t="s">
        <v>13</v>
      </c>
      <c r="C32" s="14">
        <v>1814</v>
      </c>
      <c r="D32" s="14">
        <v>1090</v>
      </c>
      <c r="E32" s="14">
        <v>3381</v>
      </c>
      <c r="F32" s="14">
        <v>2359</v>
      </c>
      <c r="G32" s="14">
        <v>4845</v>
      </c>
      <c r="H32" s="14">
        <v>1198</v>
      </c>
      <c r="I32" s="14">
        <v>1</v>
      </c>
      <c r="J32" s="14" t="s">
        <v>29</v>
      </c>
      <c r="K32" s="14" t="s">
        <v>29</v>
      </c>
      <c r="L32" s="15">
        <v>14688</v>
      </c>
    </row>
    <row r="33" spans="1:12" ht="12.75">
      <c r="A33" s="5"/>
      <c r="B33" s="6" t="s">
        <v>14</v>
      </c>
      <c r="C33" s="14">
        <v>235</v>
      </c>
      <c r="D33" s="14">
        <v>74</v>
      </c>
      <c r="E33" s="14">
        <v>161</v>
      </c>
      <c r="F33" s="14">
        <v>153</v>
      </c>
      <c r="G33" s="14">
        <v>432</v>
      </c>
      <c r="H33" s="14">
        <v>177</v>
      </c>
      <c r="I33" s="14" t="s">
        <v>29</v>
      </c>
      <c r="J33" s="14" t="s">
        <v>29</v>
      </c>
      <c r="K33" s="14" t="s">
        <v>29</v>
      </c>
      <c r="L33" s="15">
        <v>1232</v>
      </c>
    </row>
    <row r="34" spans="1:12" ht="12.75">
      <c r="A34" s="5"/>
      <c r="B34" s="6" t="s">
        <v>15</v>
      </c>
      <c r="C34" s="14">
        <v>2</v>
      </c>
      <c r="D34" s="14" t="s">
        <v>29</v>
      </c>
      <c r="E34" s="14" t="s">
        <v>29</v>
      </c>
      <c r="F34" s="14" t="s">
        <v>29</v>
      </c>
      <c r="G34" s="14" t="s">
        <v>29</v>
      </c>
      <c r="H34" s="14" t="s">
        <v>29</v>
      </c>
      <c r="I34" s="14" t="s">
        <v>29</v>
      </c>
      <c r="J34" s="14" t="s">
        <v>29</v>
      </c>
      <c r="K34" s="14" t="s">
        <v>29</v>
      </c>
      <c r="L34" s="15">
        <v>2</v>
      </c>
    </row>
    <row r="35" spans="1:12" ht="12.75">
      <c r="A35" s="7" t="s">
        <v>16</v>
      </c>
      <c r="B35" s="8"/>
      <c r="C35" s="16">
        <v>7001</v>
      </c>
      <c r="D35" s="16">
        <v>2559</v>
      </c>
      <c r="E35" s="16">
        <v>11303</v>
      </c>
      <c r="F35" s="16">
        <v>10489</v>
      </c>
      <c r="G35" s="16">
        <v>24719</v>
      </c>
      <c r="H35" s="16">
        <v>14464</v>
      </c>
      <c r="I35" s="16">
        <v>7</v>
      </c>
      <c r="J35" s="16" t="s">
        <v>29</v>
      </c>
      <c r="K35" s="16">
        <v>4</v>
      </c>
      <c r="L35" s="17">
        <v>70546</v>
      </c>
    </row>
    <row r="36" spans="1:12" ht="12.75">
      <c r="A36" s="10" t="s">
        <v>17</v>
      </c>
      <c r="B36" s="11" t="s">
        <v>12</v>
      </c>
      <c r="C36" s="25">
        <v>34</v>
      </c>
      <c r="D36" s="25">
        <v>9</v>
      </c>
      <c r="E36" s="25">
        <v>48</v>
      </c>
      <c r="F36" s="25">
        <v>64</v>
      </c>
      <c r="G36" s="25">
        <v>1777</v>
      </c>
      <c r="H36" s="25">
        <v>439</v>
      </c>
      <c r="I36" s="14" t="s">
        <v>29</v>
      </c>
      <c r="J36" s="14" t="s">
        <v>29</v>
      </c>
      <c r="K36" s="14" t="s">
        <v>29</v>
      </c>
      <c r="L36" s="28">
        <v>2371</v>
      </c>
    </row>
    <row r="37" spans="1:12" ht="12.75">
      <c r="A37" s="5"/>
      <c r="B37" s="6" t="s">
        <v>13</v>
      </c>
      <c r="C37" s="14">
        <v>83</v>
      </c>
      <c r="D37" s="14">
        <v>41</v>
      </c>
      <c r="E37" s="14">
        <v>121</v>
      </c>
      <c r="F37" s="14">
        <v>74</v>
      </c>
      <c r="G37" s="14">
        <v>356</v>
      </c>
      <c r="H37" s="14">
        <v>49</v>
      </c>
      <c r="I37" s="14" t="s">
        <v>29</v>
      </c>
      <c r="J37" s="14" t="s">
        <v>29</v>
      </c>
      <c r="K37" s="14" t="s">
        <v>29</v>
      </c>
      <c r="L37" s="15">
        <v>724</v>
      </c>
    </row>
    <row r="38" spans="1:12" ht="12.75">
      <c r="A38" s="5"/>
      <c r="B38" s="6" t="s">
        <v>14</v>
      </c>
      <c r="C38" s="14">
        <v>25</v>
      </c>
      <c r="D38" s="14">
        <v>8</v>
      </c>
      <c r="E38" s="14">
        <v>17</v>
      </c>
      <c r="F38" s="14">
        <v>13</v>
      </c>
      <c r="G38" s="14">
        <v>195</v>
      </c>
      <c r="H38" s="14">
        <v>4</v>
      </c>
      <c r="I38" s="14" t="s">
        <v>29</v>
      </c>
      <c r="J38" s="14" t="s">
        <v>29</v>
      </c>
      <c r="K38" s="14" t="s">
        <v>29</v>
      </c>
      <c r="L38" s="15">
        <v>262</v>
      </c>
    </row>
    <row r="39" spans="1:12" ht="12.75">
      <c r="A39" s="7" t="s">
        <v>18</v>
      </c>
      <c r="B39" s="8"/>
      <c r="C39" s="16">
        <v>142</v>
      </c>
      <c r="D39" s="16">
        <v>58</v>
      </c>
      <c r="E39" s="16">
        <v>186</v>
      </c>
      <c r="F39" s="16">
        <v>151</v>
      </c>
      <c r="G39" s="16">
        <v>2328</v>
      </c>
      <c r="H39" s="16">
        <v>492</v>
      </c>
      <c r="I39" s="16" t="s">
        <v>29</v>
      </c>
      <c r="J39" s="16" t="s">
        <v>29</v>
      </c>
      <c r="K39" s="16" t="s">
        <v>29</v>
      </c>
      <c r="L39" s="17">
        <v>3357</v>
      </c>
    </row>
    <row r="40" spans="1:12" ht="12.75">
      <c r="A40" s="10" t="s">
        <v>19</v>
      </c>
      <c r="B40" s="11" t="s">
        <v>12</v>
      </c>
      <c r="C40" s="14" t="s">
        <v>29</v>
      </c>
      <c r="D40" s="14" t="s">
        <v>29</v>
      </c>
      <c r="E40" s="14" t="s">
        <v>29</v>
      </c>
      <c r="F40" s="25">
        <v>2</v>
      </c>
      <c r="G40" s="25">
        <v>150</v>
      </c>
      <c r="H40" s="25">
        <v>457</v>
      </c>
      <c r="I40" s="14" t="s">
        <v>29</v>
      </c>
      <c r="J40" s="14" t="s">
        <v>29</v>
      </c>
      <c r="K40" s="14" t="s">
        <v>29</v>
      </c>
      <c r="L40" s="28">
        <v>609</v>
      </c>
    </row>
    <row r="41" spans="1:12" ht="12.75">
      <c r="A41" s="5"/>
      <c r="B41" s="6" t="s">
        <v>13</v>
      </c>
      <c r="C41" s="14">
        <v>3</v>
      </c>
      <c r="D41" s="14">
        <v>4</v>
      </c>
      <c r="E41" s="14">
        <v>1</v>
      </c>
      <c r="F41" s="14">
        <v>9</v>
      </c>
      <c r="G41" s="14">
        <v>59</v>
      </c>
      <c r="H41" s="14">
        <v>10</v>
      </c>
      <c r="I41" s="14" t="s">
        <v>29</v>
      </c>
      <c r="J41" s="14" t="s">
        <v>29</v>
      </c>
      <c r="K41" s="14" t="s">
        <v>29</v>
      </c>
      <c r="L41" s="15">
        <v>86</v>
      </c>
    </row>
    <row r="42" spans="1:12" ht="12.75">
      <c r="A42" s="5"/>
      <c r="B42" s="6" t="s">
        <v>14</v>
      </c>
      <c r="C42" s="14" t="s">
        <v>29</v>
      </c>
      <c r="D42" s="14">
        <v>1</v>
      </c>
      <c r="E42" s="14">
        <v>1</v>
      </c>
      <c r="F42" s="14">
        <v>1</v>
      </c>
      <c r="G42" s="14">
        <v>4</v>
      </c>
      <c r="H42" s="14" t="s">
        <v>29</v>
      </c>
      <c r="I42" s="14" t="s">
        <v>29</v>
      </c>
      <c r="J42" s="14" t="s">
        <v>29</v>
      </c>
      <c r="K42" s="14" t="s">
        <v>29</v>
      </c>
      <c r="L42" s="15">
        <v>7</v>
      </c>
    </row>
    <row r="43" spans="1:12" ht="12.75">
      <c r="A43" s="7" t="s">
        <v>20</v>
      </c>
      <c r="B43" s="8"/>
      <c r="C43" s="16">
        <v>3</v>
      </c>
      <c r="D43" s="16">
        <v>5</v>
      </c>
      <c r="E43" s="16">
        <v>2</v>
      </c>
      <c r="F43" s="16">
        <v>12</v>
      </c>
      <c r="G43" s="16">
        <v>213</v>
      </c>
      <c r="H43" s="16">
        <v>467</v>
      </c>
      <c r="I43" s="16" t="s">
        <v>29</v>
      </c>
      <c r="J43" s="16" t="s">
        <v>29</v>
      </c>
      <c r="K43" s="14" t="s">
        <v>29</v>
      </c>
      <c r="L43" s="17">
        <v>702</v>
      </c>
    </row>
    <row r="44" spans="1:12" ht="12.75">
      <c r="A44" s="10" t="s">
        <v>21</v>
      </c>
      <c r="B44" s="11" t="s">
        <v>12</v>
      </c>
      <c r="C44" s="25">
        <v>43</v>
      </c>
      <c r="D44" s="25">
        <v>5</v>
      </c>
      <c r="E44" s="25">
        <v>5</v>
      </c>
      <c r="F44" s="25">
        <v>542</v>
      </c>
      <c r="G44" s="25">
        <v>5237</v>
      </c>
      <c r="H44" s="25">
        <v>8452</v>
      </c>
      <c r="I44" s="14" t="s">
        <v>29</v>
      </c>
      <c r="J44" s="14" t="s">
        <v>29</v>
      </c>
      <c r="K44" s="25">
        <v>1</v>
      </c>
      <c r="L44" s="28">
        <v>14285</v>
      </c>
    </row>
    <row r="45" spans="1:12" ht="12.75">
      <c r="A45" s="5"/>
      <c r="B45" s="6" t="s">
        <v>13</v>
      </c>
      <c r="C45" s="14">
        <v>213</v>
      </c>
      <c r="D45" s="14">
        <v>105</v>
      </c>
      <c r="E45" s="14">
        <v>1554</v>
      </c>
      <c r="F45" s="14">
        <v>5110</v>
      </c>
      <c r="G45" s="14">
        <v>12974</v>
      </c>
      <c r="H45" s="14">
        <v>35754</v>
      </c>
      <c r="I45" s="14" t="s">
        <v>29</v>
      </c>
      <c r="J45" s="14" t="s">
        <v>29</v>
      </c>
      <c r="K45" s="14">
        <v>1</v>
      </c>
      <c r="L45" s="15">
        <v>55711</v>
      </c>
    </row>
    <row r="46" spans="1:12" ht="12.75">
      <c r="A46" s="5"/>
      <c r="B46" s="6" t="s">
        <v>14</v>
      </c>
      <c r="C46" s="14">
        <v>274</v>
      </c>
      <c r="D46" s="14">
        <v>214</v>
      </c>
      <c r="E46" s="14">
        <v>1024</v>
      </c>
      <c r="F46" s="14">
        <v>1731</v>
      </c>
      <c r="G46" s="14">
        <v>2648</v>
      </c>
      <c r="H46" s="14">
        <v>3665</v>
      </c>
      <c r="I46" s="14">
        <v>44</v>
      </c>
      <c r="J46" s="14" t="s">
        <v>29</v>
      </c>
      <c r="K46" s="14" t="s">
        <v>29</v>
      </c>
      <c r="L46" s="15">
        <v>9600</v>
      </c>
    </row>
    <row r="47" spans="1:12" ht="12.75">
      <c r="A47" s="7" t="s">
        <v>22</v>
      </c>
      <c r="B47" s="8"/>
      <c r="C47" s="16">
        <v>530</v>
      </c>
      <c r="D47" s="16">
        <v>324</v>
      </c>
      <c r="E47" s="16">
        <v>2583</v>
      </c>
      <c r="F47" s="16">
        <v>7383</v>
      </c>
      <c r="G47" s="16">
        <v>20859</v>
      </c>
      <c r="H47" s="16">
        <v>47871</v>
      </c>
      <c r="I47" s="16">
        <v>44</v>
      </c>
      <c r="J47" s="16" t="s">
        <v>29</v>
      </c>
      <c r="K47" s="16">
        <v>2</v>
      </c>
      <c r="L47" s="17">
        <v>79596</v>
      </c>
    </row>
    <row r="48" spans="1:12" ht="12.75">
      <c r="A48" s="10" t="s">
        <v>23</v>
      </c>
      <c r="B48" s="11" t="s">
        <v>24</v>
      </c>
      <c r="C48" s="25">
        <v>3</v>
      </c>
      <c r="D48" s="25">
        <v>1</v>
      </c>
      <c r="E48" s="25" t="s">
        <v>29</v>
      </c>
      <c r="F48" s="25" t="s">
        <v>29</v>
      </c>
      <c r="G48" s="25" t="s">
        <v>29</v>
      </c>
      <c r="H48" s="25" t="s">
        <v>29</v>
      </c>
      <c r="I48" s="25" t="s">
        <v>29</v>
      </c>
      <c r="J48" s="25">
        <v>1</v>
      </c>
      <c r="K48" s="25" t="s">
        <v>29</v>
      </c>
      <c r="L48" s="28">
        <v>5</v>
      </c>
    </row>
    <row r="49" spans="1:12" ht="12.75">
      <c r="A49" s="5"/>
      <c r="B49" s="6" t="s">
        <v>15</v>
      </c>
      <c r="C49" s="14" t="s">
        <v>29</v>
      </c>
      <c r="D49" s="14" t="s">
        <v>29</v>
      </c>
      <c r="E49" s="14" t="s">
        <v>29</v>
      </c>
      <c r="F49" s="14" t="s">
        <v>29</v>
      </c>
      <c r="G49" s="14" t="s">
        <v>29</v>
      </c>
      <c r="H49" s="14">
        <v>6</v>
      </c>
      <c r="I49" s="14" t="s">
        <v>29</v>
      </c>
      <c r="J49" s="14" t="s">
        <v>29</v>
      </c>
      <c r="K49" s="14" t="s">
        <v>29</v>
      </c>
      <c r="L49" s="15">
        <v>6</v>
      </c>
    </row>
    <row r="50" spans="1:12" ht="12.75">
      <c r="A50" s="7" t="s">
        <v>25</v>
      </c>
      <c r="B50" s="8"/>
      <c r="C50" s="16">
        <v>3</v>
      </c>
      <c r="D50" s="16">
        <v>1</v>
      </c>
      <c r="E50" s="16" t="s">
        <v>29</v>
      </c>
      <c r="F50" s="16" t="s">
        <v>29</v>
      </c>
      <c r="G50" s="16" t="s">
        <v>29</v>
      </c>
      <c r="H50" s="16">
        <v>6</v>
      </c>
      <c r="I50" s="16" t="s">
        <v>29</v>
      </c>
      <c r="J50" s="16">
        <v>1</v>
      </c>
      <c r="K50" s="16" t="s">
        <v>29</v>
      </c>
      <c r="L50" s="17">
        <v>11</v>
      </c>
    </row>
    <row r="51" spans="1:12" ht="12.75">
      <c r="A51" s="10" t="s">
        <v>26</v>
      </c>
      <c r="B51" s="11" t="s">
        <v>15</v>
      </c>
      <c r="C51" s="14">
        <v>1</v>
      </c>
      <c r="D51" s="25" t="s">
        <v>29</v>
      </c>
      <c r="E51" s="25" t="s">
        <v>29</v>
      </c>
      <c r="F51" s="25" t="s">
        <v>29</v>
      </c>
      <c r="G51" s="25" t="s">
        <v>29</v>
      </c>
      <c r="H51" s="25" t="s">
        <v>29</v>
      </c>
      <c r="I51" s="25" t="s">
        <v>29</v>
      </c>
      <c r="J51" s="25" t="s">
        <v>29</v>
      </c>
      <c r="K51" s="25" t="s">
        <v>29</v>
      </c>
      <c r="L51" s="28">
        <v>1</v>
      </c>
    </row>
    <row r="52" spans="1:12" ht="12.75">
      <c r="A52" s="7" t="s">
        <v>27</v>
      </c>
      <c r="B52" s="8"/>
      <c r="C52" s="16">
        <v>1</v>
      </c>
      <c r="D52" s="16" t="s">
        <v>29</v>
      </c>
      <c r="E52" s="16" t="s">
        <v>29</v>
      </c>
      <c r="F52" s="16" t="s">
        <v>29</v>
      </c>
      <c r="G52" s="16" t="s">
        <v>29</v>
      </c>
      <c r="H52" s="16" t="s">
        <v>29</v>
      </c>
      <c r="I52" s="16" t="s">
        <v>29</v>
      </c>
      <c r="J52" s="16" t="s">
        <v>29</v>
      </c>
      <c r="K52" s="16" t="s">
        <v>29</v>
      </c>
      <c r="L52" s="17">
        <v>1</v>
      </c>
    </row>
    <row r="53" spans="1:12" ht="12.75">
      <c r="A53" s="12" t="s">
        <v>28</v>
      </c>
      <c r="B53" s="6"/>
      <c r="C53" s="15">
        <v>7680</v>
      </c>
      <c r="D53" s="15">
        <v>2947</v>
      </c>
      <c r="E53" s="15">
        <v>14074</v>
      </c>
      <c r="F53" s="15">
        <v>18035</v>
      </c>
      <c r="G53" s="15">
        <v>48119</v>
      </c>
      <c r="H53" s="15">
        <v>63300</v>
      </c>
      <c r="I53" s="15">
        <v>51</v>
      </c>
      <c r="J53" s="15">
        <v>1</v>
      </c>
      <c r="K53" s="15">
        <v>6</v>
      </c>
      <c r="L53" s="15">
        <v>154213</v>
      </c>
    </row>
    <row r="55" spans="2:12" ht="12.75">
      <c r="B55" s="32" t="s">
        <v>37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2.5">
      <c r="A56" s="2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7</v>
      </c>
      <c r="I56" s="3" t="s">
        <v>31</v>
      </c>
      <c r="J56" s="4" t="s">
        <v>8</v>
      </c>
      <c r="K56" s="4" t="s">
        <v>9</v>
      </c>
      <c r="L56" s="3" t="s">
        <v>10</v>
      </c>
    </row>
    <row r="57" spans="1:12" ht="12.75">
      <c r="A57" s="10" t="s">
        <v>11</v>
      </c>
      <c r="B57" s="11" t="s">
        <v>33</v>
      </c>
      <c r="C57" s="25">
        <v>4713</v>
      </c>
      <c r="D57" s="25">
        <v>1253</v>
      </c>
      <c r="E57" s="25">
        <v>7052</v>
      </c>
      <c r="F57" s="25">
        <v>7583</v>
      </c>
      <c r="G57" s="25">
        <v>17823</v>
      </c>
      <c r="H57" s="25">
        <v>9529</v>
      </c>
      <c r="I57" s="25">
        <v>267</v>
      </c>
      <c r="J57" s="25" t="s">
        <v>29</v>
      </c>
      <c r="K57" s="25">
        <v>8</v>
      </c>
      <c r="L57" s="31">
        <v>48228</v>
      </c>
    </row>
    <row r="58" spans="1:12" ht="12.75">
      <c r="A58" s="5"/>
      <c r="B58" s="6" t="s">
        <v>13</v>
      </c>
      <c r="C58" s="14">
        <v>1742</v>
      </c>
      <c r="D58" s="14">
        <v>959</v>
      </c>
      <c r="E58" s="14">
        <v>2959</v>
      </c>
      <c r="F58" s="14">
        <v>2158</v>
      </c>
      <c r="G58" s="14">
        <v>4592</v>
      </c>
      <c r="H58" s="14">
        <v>1029</v>
      </c>
      <c r="I58" s="14">
        <v>36</v>
      </c>
      <c r="J58" s="14" t="s">
        <v>29</v>
      </c>
      <c r="K58" s="14" t="s">
        <v>29</v>
      </c>
      <c r="L58" s="21">
        <v>13475</v>
      </c>
    </row>
    <row r="59" spans="1:12" ht="12.75">
      <c r="A59" s="5"/>
      <c r="B59" s="6" t="s">
        <v>14</v>
      </c>
      <c r="C59" s="14">
        <v>215</v>
      </c>
      <c r="D59" s="14">
        <v>72</v>
      </c>
      <c r="E59" s="14">
        <v>146</v>
      </c>
      <c r="F59" s="14">
        <v>130</v>
      </c>
      <c r="G59" s="14">
        <v>357</v>
      </c>
      <c r="H59" s="14">
        <v>168</v>
      </c>
      <c r="I59" s="14">
        <v>5</v>
      </c>
      <c r="J59" s="14" t="s">
        <v>29</v>
      </c>
      <c r="K59" s="14" t="s">
        <v>29</v>
      </c>
      <c r="L59" s="21">
        <v>1093</v>
      </c>
    </row>
    <row r="60" spans="1:12" ht="12.75">
      <c r="A60" s="5"/>
      <c r="B60" s="6" t="s">
        <v>34</v>
      </c>
      <c r="C60" s="14">
        <v>2</v>
      </c>
      <c r="D60" s="14" t="s">
        <v>29</v>
      </c>
      <c r="E60" s="14" t="s">
        <v>29</v>
      </c>
      <c r="F60" s="14" t="s">
        <v>29</v>
      </c>
      <c r="G60" s="14" t="s">
        <v>29</v>
      </c>
      <c r="H60" s="14" t="s">
        <v>29</v>
      </c>
      <c r="I60" s="14" t="s">
        <v>29</v>
      </c>
      <c r="J60" s="14" t="s">
        <v>29</v>
      </c>
      <c r="K60" s="14" t="s">
        <v>29</v>
      </c>
      <c r="L60" s="21">
        <v>2</v>
      </c>
    </row>
    <row r="61" spans="1:12" ht="12.75">
      <c r="A61" s="7" t="s">
        <v>16</v>
      </c>
      <c r="B61" s="8"/>
      <c r="C61" s="16">
        <v>6672</v>
      </c>
      <c r="D61" s="16">
        <v>2284</v>
      </c>
      <c r="E61" s="16">
        <v>10157</v>
      </c>
      <c r="F61" s="16">
        <v>9871</v>
      </c>
      <c r="G61" s="16">
        <v>22772</v>
      </c>
      <c r="H61" s="16">
        <v>10726</v>
      </c>
      <c r="I61" s="16">
        <v>308</v>
      </c>
      <c r="J61" s="16" t="s">
        <v>29</v>
      </c>
      <c r="K61" s="16">
        <v>8</v>
      </c>
      <c r="L61" s="18">
        <v>62798</v>
      </c>
    </row>
    <row r="62" spans="1:12" ht="12.75">
      <c r="A62" s="29" t="s">
        <v>38</v>
      </c>
      <c r="B62" s="11" t="s">
        <v>33</v>
      </c>
      <c r="C62" s="25">
        <v>36</v>
      </c>
      <c r="D62" s="25">
        <v>10</v>
      </c>
      <c r="E62" s="25">
        <v>54</v>
      </c>
      <c r="F62" s="25">
        <v>62</v>
      </c>
      <c r="G62" s="25">
        <v>1648</v>
      </c>
      <c r="H62" s="25">
        <v>485</v>
      </c>
      <c r="I62" s="25">
        <v>9</v>
      </c>
      <c r="J62" s="25" t="s">
        <v>29</v>
      </c>
      <c r="K62" s="25" t="s">
        <v>29</v>
      </c>
      <c r="L62" s="31">
        <v>2304</v>
      </c>
    </row>
    <row r="63" spans="1:12" ht="12.75">
      <c r="A63" s="5"/>
      <c r="B63" s="6" t="s">
        <v>13</v>
      </c>
      <c r="C63" s="14">
        <v>71</v>
      </c>
      <c r="D63" s="14">
        <v>42</v>
      </c>
      <c r="E63" s="14">
        <v>123</v>
      </c>
      <c r="F63" s="14">
        <v>72</v>
      </c>
      <c r="G63" s="14">
        <v>342</v>
      </c>
      <c r="H63" s="14">
        <v>58</v>
      </c>
      <c r="I63" s="14">
        <v>3</v>
      </c>
      <c r="J63" s="14" t="s">
        <v>29</v>
      </c>
      <c r="K63" s="14">
        <v>1</v>
      </c>
      <c r="L63" s="21">
        <v>712</v>
      </c>
    </row>
    <row r="64" spans="1:12" ht="12.75">
      <c r="A64" s="5"/>
      <c r="B64" s="6" t="s">
        <v>14</v>
      </c>
      <c r="C64" s="14">
        <v>21</v>
      </c>
      <c r="D64" s="14">
        <v>10</v>
      </c>
      <c r="E64" s="14">
        <v>21</v>
      </c>
      <c r="F64" s="14">
        <v>12</v>
      </c>
      <c r="G64" s="14">
        <v>129</v>
      </c>
      <c r="H64" s="14">
        <v>3</v>
      </c>
      <c r="I64" s="14" t="s">
        <v>29</v>
      </c>
      <c r="J64" s="14" t="s">
        <v>29</v>
      </c>
      <c r="K64" s="14" t="s">
        <v>29</v>
      </c>
      <c r="L64" s="21">
        <v>196</v>
      </c>
    </row>
    <row r="65" spans="1:12" ht="12.75">
      <c r="A65" s="30" t="s">
        <v>39</v>
      </c>
      <c r="B65" s="8"/>
      <c r="C65" s="16">
        <v>128</v>
      </c>
      <c r="D65" s="16">
        <v>62</v>
      </c>
      <c r="E65" s="16">
        <v>198</v>
      </c>
      <c r="F65" s="16">
        <v>146</v>
      </c>
      <c r="G65" s="16">
        <v>2119</v>
      </c>
      <c r="H65" s="16">
        <v>546</v>
      </c>
      <c r="I65" s="16">
        <v>12</v>
      </c>
      <c r="J65" s="16" t="s">
        <v>29</v>
      </c>
      <c r="K65" s="16">
        <v>1</v>
      </c>
      <c r="L65" s="18">
        <v>3212</v>
      </c>
    </row>
    <row r="66" spans="1:12" ht="12.75">
      <c r="A66" s="29" t="s">
        <v>40</v>
      </c>
      <c r="B66" s="11" t="s">
        <v>33</v>
      </c>
      <c r="C66" s="25">
        <v>1</v>
      </c>
      <c r="D66" s="25">
        <v>1</v>
      </c>
      <c r="E66" s="25" t="s">
        <v>29</v>
      </c>
      <c r="F66" s="25">
        <v>2</v>
      </c>
      <c r="G66" s="25">
        <v>119</v>
      </c>
      <c r="H66" s="25">
        <v>463</v>
      </c>
      <c r="I66" s="25">
        <v>1</v>
      </c>
      <c r="J66" s="25" t="s">
        <v>29</v>
      </c>
      <c r="K66" s="25" t="s">
        <v>29</v>
      </c>
      <c r="L66" s="31">
        <v>587</v>
      </c>
    </row>
    <row r="67" spans="1:12" ht="12.75">
      <c r="A67" s="5"/>
      <c r="B67" s="6" t="s">
        <v>13</v>
      </c>
      <c r="C67" s="14">
        <v>3</v>
      </c>
      <c r="D67" s="14">
        <v>4</v>
      </c>
      <c r="E67" s="14">
        <v>1</v>
      </c>
      <c r="F67" s="14">
        <v>7</v>
      </c>
      <c r="G67" s="14">
        <v>39</v>
      </c>
      <c r="H67" s="14">
        <v>12</v>
      </c>
      <c r="I67" s="14" t="s">
        <v>29</v>
      </c>
      <c r="J67" s="14" t="s">
        <v>29</v>
      </c>
      <c r="K67" s="14" t="s">
        <v>29</v>
      </c>
      <c r="L67" s="21">
        <v>66</v>
      </c>
    </row>
    <row r="68" spans="1:12" ht="12.75">
      <c r="A68" s="5"/>
      <c r="B68" s="6" t="s">
        <v>14</v>
      </c>
      <c r="C68" s="14" t="s">
        <v>29</v>
      </c>
      <c r="D68" s="14">
        <v>1</v>
      </c>
      <c r="E68" s="14">
        <v>1</v>
      </c>
      <c r="F68" s="14" t="s">
        <v>29</v>
      </c>
      <c r="G68" s="14">
        <v>2</v>
      </c>
      <c r="H68" s="14" t="s">
        <v>29</v>
      </c>
      <c r="I68" s="14" t="s">
        <v>29</v>
      </c>
      <c r="J68" s="14" t="s">
        <v>29</v>
      </c>
      <c r="K68" s="14" t="s">
        <v>29</v>
      </c>
      <c r="L68" s="21">
        <v>4</v>
      </c>
    </row>
    <row r="69" spans="1:12" ht="12.75">
      <c r="A69" s="30" t="s">
        <v>41</v>
      </c>
      <c r="B69" s="8"/>
      <c r="C69" s="16">
        <v>4</v>
      </c>
      <c r="D69" s="16">
        <v>6</v>
      </c>
      <c r="E69" s="16">
        <v>2</v>
      </c>
      <c r="F69" s="16">
        <v>9</v>
      </c>
      <c r="G69" s="16">
        <v>160</v>
      </c>
      <c r="H69" s="16">
        <v>475</v>
      </c>
      <c r="I69" s="16">
        <v>1</v>
      </c>
      <c r="J69" s="16" t="s">
        <v>29</v>
      </c>
      <c r="K69" s="16" t="s">
        <v>29</v>
      </c>
      <c r="L69" s="18">
        <v>657</v>
      </c>
    </row>
    <row r="70" spans="1:12" ht="12.75">
      <c r="A70" s="10" t="s">
        <v>21</v>
      </c>
      <c r="B70" s="11" t="s">
        <v>33</v>
      </c>
      <c r="C70" s="25">
        <v>43</v>
      </c>
      <c r="D70" s="25">
        <v>6</v>
      </c>
      <c r="E70" s="25">
        <v>3</v>
      </c>
      <c r="F70" s="25">
        <v>517</v>
      </c>
      <c r="G70" s="25">
        <v>3997</v>
      </c>
      <c r="H70" s="25">
        <v>7209</v>
      </c>
      <c r="I70" s="25">
        <v>210</v>
      </c>
      <c r="J70" s="25" t="s">
        <v>29</v>
      </c>
      <c r="K70" s="25">
        <v>1</v>
      </c>
      <c r="L70" s="31">
        <v>11986</v>
      </c>
    </row>
    <row r="71" spans="1:12" ht="12.75">
      <c r="A71" s="5"/>
      <c r="B71" s="6" t="s">
        <v>13</v>
      </c>
      <c r="C71" s="14">
        <v>200</v>
      </c>
      <c r="D71" s="14">
        <v>92</v>
      </c>
      <c r="E71" s="14">
        <v>1433</v>
      </c>
      <c r="F71" s="14">
        <v>4857</v>
      </c>
      <c r="G71" s="14">
        <v>9461</v>
      </c>
      <c r="H71" s="14">
        <v>30793</v>
      </c>
      <c r="I71" s="14">
        <v>614</v>
      </c>
      <c r="J71" s="14" t="s">
        <v>29</v>
      </c>
      <c r="K71" s="14">
        <v>1</v>
      </c>
      <c r="L71" s="21">
        <v>47451</v>
      </c>
    </row>
    <row r="72" spans="1:12" ht="12.75">
      <c r="A72" s="5"/>
      <c r="B72" s="6" t="s">
        <v>14</v>
      </c>
      <c r="C72" s="14">
        <v>248</v>
      </c>
      <c r="D72" s="14">
        <v>199</v>
      </c>
      <c r="E72" s="14">
        <v>982</v>
      </c>
      <c r="F72" s="14">
        <v>1664</v>
      </c>
      <c r="G72" s="14">
        <v>2124</v>
      </c>
      <c r="H72" s="14">
        <v>3483</v>
      </c>
      <c r="I72" s="14">
        <v>130</v>
      </c>
      <c r="J72" s="14" t="s">
        <v>29</v>
      </c>
      <c r="K72" s="14" t="s">
        <v>29</v>
      </c>
      <c r="L72" s="21">
        <v>8830</v>
      </c>
    </row>
    <row r="73" spans="1:12" ht="12.75">
      <c r="A73" s="7" t="s">
        <v>22</v>
      </c>
      <c r="B73" s="8"/>
      <c r="C73" s="16">
        <v>491</v>
      </c>
      <c r="D73" s="16">
        <v>297</v>
      </c>
      <c r="E73" s="16">
        <v>2418</v>
      </c>
      <c r="F73" s="16">
        <v>7038</v>
      </c>
      <c r="G73" s="16">
        <v>15582</v>
      </c>
      <c r="H73" s="16">
        <v>41485</v>
      </c>
      <c r="I73" s="16">
        <v>954</v>
      </c>
      <c r="J73" s="16" t="s">
        <v>29</v>
      </c>
      <c r="K73" s="16">
        <v>2</v>
      </c>
      <c r="L73" s="18">
        <v>68267</v>
      </c>
    </row>
    <row r="74" spans="1:12" ht="12.75">
      <c r="A74" s="5" t="s">
        <v>42</v>
      </c>
      <c r="B74" s="6" t="s">
        <v>33</v>
      </c>
      <c r="C74" s="14" t="s">
        <v>29</v>
      </c>
      <c r="D74" s="14" t="s">
        <v>29</v>
      </c>
      <c r="E74" s="14" t="s">
        <v>29</v>
      </c>
      <c r="F74" s="14" t="s">
        <v>29</v>
      </c>
      <c r="G74" s="14">
        <v>3</v>
      </c>
      <c r="H74" s="14">
        <v>38</v>
      </c>
      <c r="I74" s="14" t="s">
        <v>29</v>
      </c>
      <c r="J74" s="14" t="s">
        <v>29</v>
      </c>
      <c r="K74" s="14" t="s">
        <v>29</v>
      </c>
      <c r="L74" s="21">
        <v>41</v>
      </c>
    </row>
    <row r="75" spans="1:12" ht="12.75">
      <c r="A75" s="5"/>
      <c r="B75" s="6" t="s">
        <v>13</v>
      </c>
      <c r="C75" s="14" t="s">
        <v>29</v>
      </c>
      <c r="D75" s="14" t="s">
        <v>29</v>
      </c>
      <c r="E75" s="14" t="s">
        <v>29</v>
      </c>
      <c r="F75" s="14" t="s">
        <v>29</v>
      </c>
      <c r="G75" s="14">
        <v>13</v>
      </c>
      <c r="H75" s="14">
        <v>122</v>
      </c>
      <c r="I75" s="14">
        <v>24</v>
      </c>
      <c r="J75" s="14" t="s">
        <v>29</v>
      </c>
      <c r="K75" s="14" t="s">
        <v>29</v>
      </c>
      <c r="L75" s="21">
        <v>159</v>
      </c>
    </row>
    <row r="76" spans="1:12" ht="12.75">
      <c r="A76" s="5"/>
      <c r="B76" s="6" t="s">
        <v>14</v>
      </c>
      <c r="C76" s="14" t="s">
        <v>29</v>
      </c>
      <c r="D76" s="14" t="s">
        <v>29</v>
      </c>
      <c r="E76" s="14" t="s">
        <v>29</v>
      </c>
      <c r="F76" s="14" t="s">
        <v>29</v>
      </c>
      <c r="G76" s="14">
        <v>22</v>
      </c>
      <c r="H76" s="14">
        <v>14</v>
      </c>
      <c r="I76" s="14" t="s">
        <v>29</v>
      </c>
      <c r="J76" s="14" t="s">
        <v>29</v>
      </c>
      <c r="K76" s="14" t="s">
        <v>29</v>
      </c>
      <c r="L76" s="21">
        <v>36</v>
      </c>
    </row>
    <row r="77" spans="1:12" ht="12.75">
      <c r="A77" s="5"/>
      <c r="B77" s="6" t="s">
        <v>34</v>
      </c>
      <c r="C77" s="14">
        <v>4</v>
      </c>
      <c r="D77" s="14">
        <v>1</v>
      </c>
      <c r="E77" s="14" t="s">
        <v>29</v>
      </c>
      <c r="F77" s="14" t="s">
        <v>29</v>
      </c>
      <c r="G77" s="14" t="s">
        <v>29</v>
      </c>
      <c r="H77" s="14">
        <v>9</v>
      </c>
      <c r="I77" s="14" t="s">
        <v>29</v>
      </c>
      <c r="J77" s="14" t="s">
        <v>29</v>
      </c>
      <c r="K77" s="14" t="s">
        <v>29</v>
      </c>
      <c r="L77" s="21">
        <v>14</v>
      </c>
    </row>
    <row r="78" spans="1:12" ht="12.75">
      <c r="A78" s="7" t="s">
        <v>43</v>
      </c>
      <c r="B78" s="8"/>
      <c r="C78" s="16">
        <v>4</v>
      </c>
      <c r="D78" s="16">
        <v>1</v>
      </c>
      <c r="E78" s="16" t="s">
        <v>29</v>
      </c>
      <c r="F78" s="16" t="s">
        <v>29</v>
      </c>
      <c r="G78" s="16">
        <v>38</v>
      </c>
      <c r="H78" s="16">
        <v>183</v>
      </c>
      <c r="I78" s="16">
        <v>24</v>
      </c>
      <c r="J78" s="16" t="s">
        <v>29</v>
      </c>
      <c r="K78" s="16" t="s">
        <v>29</v>
      </c>
      <c r="L78" s="18">
        <v>250</v>
      </c>
    </row>
    <row r="79" spans="1:12" ht="12.75">
      <c r="A79" s="10" t="s">
        <v>23</v>
      </c>
      <c r="B79" s="11" t="s">
        <v>33</v>
      </c>
      <c r="C79" s="25">
        <v>1</v>
      </c>
      <c r="D79" s="25" t="s">
        <v>29</v>
      </c>
      <c r="E79" s="25" t="s">
        <v>29</v>
      </c>
      <c r="F79" s="25" t="s">
        <v>29</v>
      </c>
      <c r="G79" s="25" t="s">
        <v>29</v>
      </c>
      <c r="H79" s="25" t="s">
        <v>29</v>
      </c>
      <c r="I79" s="25" t="s">
        <v>29</v>
      </c>
      <c r="J79" s="25" t="s">
        <v>29</v>
      </c>
      <c r="K79" s="25" t="s">
        <v>29</v>
      </c>
      <c r="L79" s="31">
        <v>1</v>
      </c>
    </row>
    <row r="80" spans="1:12" ht="12.75">
      <c r="A80" s="7" t="s">
        <v>25</v>
      </c>
      <c r="B80" s="8"/>
      <c r="C80" s="16">
        <v>1</v>
      </c>
      <c r="D80" s="16" t="s">
        <v>29</v>
      </c>
      <c r="E80" s="16" t="s">
        <v>29</v>
      </c>
      <c r="F80" s="16" t="s">
        <v>29</v>
      </c>
      <c r="G80" s="16" t="s">
        <v>29</v>
      </c>
      <c r="H80" s="16" t="s">
        <v>29</v>
      </c>
      <c r="I80" s="16" t="s">
        <v>29</v>
      </c>
      <c r="J80" s="16" t="s">
        <v>29</v>
      </c>
      <c r="K80" s="16" t="s">
        <v>29</v>
      </c>
      <c r="L80" s="18">
        <v>1</v>
      </c>
    </row>
    <row r="81" spans="1:12" ht="12.75">
      <c r="A81" s="29" t="s">
        <v>34</v>
      </c>
      <c r="B81" s="11" t="s">
        <v>13</v>
      </c>
      <c r="C81" s="25">
        <v>1</v>
      </c>
      <c r="D81" s="25" t="s">
        <v>29</v>
      </c>
      <c r="E81" s="25" t="s">
        <v>29</v>
      </c>
      <c r="F81" s="25" t="s">
        <v>29</v>
      </c>
      <c r="G81" s="25" t="s">
        <v>29</v>
      </c>
      <c r="H81" s="25" t="s">
        <v>29</v>
      </c>
      <c r="I81" s="25" t="s">
        <v>29</v>
      </c>
      <c r="J81" s="25" t="s">
        <v>29</v>
      </c>
      <c r="K81" s="25" t="s">
        <v>29</v>
      </c>
      <c r="L81" s="31">
        <v>1</v>
      </c>
    </row>
    <row r="82" spans="1:12" ht="12.75">
      <c r="A82" s="30" t="s">
        <v>44</v>
      </c>
      <c r="B82" s="8"/>
      <c r="C82" s="16">
        <v>1</v>
      </c>
      <c r="D82" s="16" t="s">
        <v>29</v>
      </c>
      <c r="E82" s="16" t="s">
        <v>29</v>
      </c>
      <c r="F82" s="16" t="s">
        <v>29</v>
      </c>
      <c r="G82" s="16" t="s">
        <v>29</v>
      </c>
      <c r="H82" s="16" t="s">
        <v>29</v>
      </c>
      <c r="I82" s="16" t="s">
        <v>29</v>
      </c>
      <c r="J82" s="16" t="s">
        <v>29</v>
      </c>
      <c r="K82" s="16" t="s">
        <v>29</v>
      </c>
      <c r="L82" s="18">
        <v>1</v>
      </c>
    </row>
    <row r="83" spans="1:12" ht="12.75">
      <c r="A83" s="12" t="s">
        <v>28</v>
      </c>
      <c r="B83" s="9"/>
      <c r="C83" s="21">
        <v>7301</v>
      </c>
      <c r="D83" s="21">
        <v>2650</v>
      </c>
      <c r="E83" s="21">
        <v>12775</v>
      </c>
      <c r="F83" s="21">
        <v>17064</v>
      </c>
      <c r="G83" s="21">
        <v>40671</v>
      </c>
      <c r="H83" s="21">
        <v>53415</v>
      </c>
      <c r="I83" s="21">
        <v>1299</v>
      </c>
      <c r="J83" s="21" t="s">
        <v>29</v>
      </c>
      <c r="K83" s="21">
        <v>11</v>
      </c>
      <c r="L83" s="21">
        <v>135186</v>
      </c>
    </row>
    <row r="85" ht="12.75">
      <c r="A85" s="13" t="s">
        <v>30</v>
      </c>
    </row>
  </sheetData>
  <sheetProtection/>
  <mergeCells count="3">
    <mergeCell ref="B3:L3"/>
    <mergeCell ref="B29:L29"/>
    <mergeCell ref="B55:L55"/>
  </mergeCells>
  <printOptions/>
  <pageMargins left="0.75" right="0.75" top="1" bottom="1" header="0.5" footer="0.5"/>
  <pageSetup fitToHeight="1" fitToWidth="1" horizontalDpi="600" verticalDpi="600" orientation="portrait" paperSize="8" scale="82" r:id="rId1"/>
  <ignoredErrors>
    <ignoredError sqref="L9 L13 L17 L21 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2014-08-08T07:05:06Z</cp:lastPrinted>
  <dcterms:created xsi:type="dcterms:W3CDTF">2011-09-22T09:36:11Z</dcterms:created>
  <dcterms:modified xsi:type="dcterms:W3CDTF">2014-08-18T06:59:02Z</dcterms:modified>
  <cp:category/>
  <cp:version/>
  <cp:contentType/>
  <cp:contentStatus/>
</cp:coreProperties>
</file>