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8715" activeTab="0"/>
  </bookViews>
  <sheets>
    <sheet name="6.19" sheetId="1" r:id="rId1"/>
  </sheets>
  <definedNames/>
  <calcPr fullCalcOnLoad="1"/>
</workbook>
</file>

<file path=xl/sharedStrings.xml><?xml version="1.0" encoding="utf-8"?>
<sst xmlns="http://schemas.openxmlformats.org/spreadsheetml/2006/main" count="104" uniqueCount="34">
  <si>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</si>
  <si>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</si>
  <si>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</si>
  <si>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</si>
  <si>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</si>
  <si>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</si>
  <si>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</si>
  <si>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</si>
  <si>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</si>
  <si>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</si>
  <si>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</si>
  <si>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</si>
  <si>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</si>
  <si>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</si>
  <si>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</si>
  <si>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</si>
  <si>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</si>
  <si>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</si>
  <si>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</si>
  <si>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</si>
  <si>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d'Aosta/
Vallée d'Aoste</t>
  </si>
  <si>
    <r>
      <t xml:space="preserve">Regione sede universitaria </t>
    </r>
    <r>
      <rPr>
        <i/>
        <sz val="8"/>
        <rFont val="Arial"/>
        <family val="2"/>
      </rPr>
      <t>(a)</t>
    </r>
  </si>
  <si>
    <t>REGIONE
DI RESIDENZA</t>
  </si>
  <si>
    <t>Bolzano-Bozen</t>
  </si>
  <si>
    <t>Trento</t>
  </si>
  <si>
    <t>Valle d'Aosta/Vallée d'Aoste</t>
  </si>
  <si>
    <t>Tavola 6.19 - La mobilità degli studenti universitari: iscritti ai corsi di laurea secondo la regione di residenza e la regione di ubicazione della sede universitaria - Valori assoluti - Anni accademici 2011/2012 - 2012/2013</t>
  </si>
  <si>
    <t>Regione non definita o residenza estera</t>
  </si>
  <si>
    <t>ANNO ACCADEMICO 2012/2013</t>
  </si>
  <si>
    <t>Estero</t>
  </si>
  <si>
    <t>Regione non definita</t>
  </si>
  <si>
    <r>
      <t>Fonte:</t>
    </r>
    <r>
      <rPr>
        <sz val="7"/>
        <rFont val="Arial"/>
        <family val="2"/>
      </rPr>
      <t xml:space="preserve"> Miur - Ministero dell'istruzione, dell'Università e della Ricerca</t>
    </r>
  </si>
  <si>
    <t>(a) Le regioni si riferiscono alla collocazione geografica della sede universitaria e non alla sede didattica del corso</t>
  </si>
  <si>
    <t>ANNO ACCADEMICO 2011/2012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</si>
</sst>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0.0"/>
    <numFmt numFmtId="171" formatCode="###0"/>
  </numFmts>
  <fonts count="54">
    <font>
      <sz val="10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sz val="7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3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2" fillId="0" borderId="0" xfId="49" applyFont="1" applyFill="1" applyBorder="1" applyAlignment="1">
      <alignment horizontal="left"/>
      <protection/>
    </xf>
    <xf numFmtId="164" fontId="2" fillId="0" borderId="0" xfId="45" applyNumberFormat="1" applyFont="1" applyBorder="1" applyAlignment="1">
      <alignment/>
    </xf>
    <xf numFmtId="3" fontId="5" fillId="0" borderId="0" xfId="49" applyFont="1" applyFill="1" applyBorder="1" applyAlignment="1">
      <alignment horizontal="left"/>
      <protection/>
    </xf>
    <xf numFmtId="3" fontId="5" fillId="0" borderId="0" xfId="45" applyNumberFormat="1" applyFont="1" applyBorder="1" applyAlignment="1">
      <alignment horizontal="right"/>
    </xf>
    <xf numFmtId="3" fontId="4" fillId="0" borderId="10" xfId="49" applyFont="1" applyFill="1" applyBorder="1" applyAlignment="1">
      <alignment horizontal="left"/>
      <protection/>
    </xf>
    <xf numFmtId="3" fontId="7" fillId="0" borderId="0" xfId="49" applyFont="1" applyFill="1" applyBorder="1" applyAlignment="1">
      <alignment horizontal="left"/>
      <protection/>
    </xf>
    <xf numFmtId="3" fontId="4" fillId="0" borderId="0" xfId="49" applyFont="1" applyFill="1" applyBorder="1" applyAlignment="1">
      <alignment horizontal="left" vertical="center" wrapText="1"/>
      <protection/>
    </xf>
    <xf numFmtId="3" fontId="4" fillId="0" borderId="0" xfId="45" applyNumberFormat="1" applyFont="1" applyBorder="1" applyAlignment="1">
      <alignment horizontal="right" vertical="center"/>
    </xf>
    <xf numFmtId="3" fontId="5" fillId="0" borderId="0" xfId="49" applyFont="1" applyFill="1" applyBorder="1" applyAlignment="1">
      <alignment horizontal="left"/>
      <protection/>
    </xf>
    <xf numFmtId="3" fontId="5" fillId="0" borderId="0" xfId="45" applyNumberFormat="1" applyFont="1" applyBorder="1" applyAlignment="1">
      <alignment horizontal="right"/>
    </xf>
    <xf numFmtId="3" fontId="4" fillId="0" borderId="0" xfId="45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5" fillId="0" borderId="0" xfId="49" applyFont="1" applyFill="1" applyBorder="1" applyAlignment="1">
      <alignment horizontal="right" vertical="center" wrapText="1"/>
      <protection/>
    </xf>
    <xf numFmtId="3" fontId="5" fillId="0" borderId="0" xfId="49" applyFont="1" applyFill="1" applyBorder="1" applyAlignment="1">
      <alignment horizontal="right" vertical="center" wrapText="1"/>
      <protection/>
    </xf>
    <xf numFmtId="3" fontId="4" fillId="0" borderId="0" xfId="49" applyFont="1" applyFill="1" applyBorder="1" applyAlignment="1">
      <alignment horizontal="right" vertical="center" wrapText="1"/>
      <protection/>
    </xf>
    <xf numFmtId="3" fontId="4" fillId="0" borderId="0" xfId="49" applyFont="1" applyFill="1" applyBorder="1" applyAlignment="1">
      <alignment horizontal="right" vertical="center" wrapText="1"/>
      <protection/>
    </xf>
    <xf numFmtId="3" fontId="4" fillId="0" borderId="0" xfId="49" applyFont="1" applyFill="1" applyBorder="1" applyAlignment="1">
      <alignment horizontal="left"/>
      <protection/>
    </xf>
    <xf numFmtId="3" fontId="4" fillId="0" borderId="0" xfId="45" applyNumberFormat="1" applyFont="1" applyBorder="1" applyAlignment="1">
      <alignment horizontal="right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horizontal="left" vertical="top"/>
    </xf>
    <xf numFmtId="3" fontId="6" fillId="0" borderId="0" xfId="49" applyFont="1" applyFill="1" applyBorder="1" applyAlignment="1">
      <alignment horizontal="left"/>
      <protection/>
    </xf>
    <xf numFmtId="3" fontId="6" fillId="0" borderId="0" xfId="45" applyNumberFormat="1" applyFont="1" applyBorder="1" applyAlignment="1">
      <alignment horizontal="right"/>
    </xf>
    <xf numFmtId="3" fontId="8" fillId="0" borderId="0" xfId="45" applyNumberFormat="1" applyFont="1" applyBorder="1" applyAlignment="1">
      <alignment horizontal="right"/>
    </xf>
    <xf numFmtId="3" fontId="5" fillId="0" borderId="11" xfId="49" applyFont="1" applyFill="1" applyBorder="1" applyAlignment="1">
      <alignment horizontal="right" vertical="center" wrapText="1"/>
      <protection/>
    </xf>
    <xf numFmtId="3" fontId="4" fillId="0" borderId="11" xfId="49" applyFont="1" applyFill="1" applyBorder="1" applyAlignment="1">
      <alignment horizontal="right" vertical="center" wrapText="1"/>
      <protection/>
    </xf>
    <xf numFmtId="3" fontId="6" fillId="0" borderId="11" xfId="49" applyFont="1" applyFill="1" applyBorder="1" applyAlignment="1">
      <alignment horizontal="right" vertical="center" wrapText="1"/>
      <protection/>
    </xf>
    <xf numFmtId="3" fontId="5" fillId="0" borderId="11" xfId="49" applyFont="1" applyFill="1" applyBorder="1" applyAlignment="1">
      <alignment horizontal="right" vertical="center" wrapText="1"/>
      <protection/>
    </xf>
    <xf numFmtId="3" fontId="4" fillId="0" borderId="11" xfId="49" applyFont="1" applyFill="1" applyBorder="1" applyAlignment="1">
      <alignment horizontal="right" vertical="center" wrapText="1"/>
      <protection/>
    </xf>
    <xf numFmtId="3" fontId="9" fillId="0" borderId="0" xfId="0" applyNumberFormat="1" applyFont="1" applyBorder="1" applyAlignment="1">
      <alignment horizontal="right" vertical="center"/>
    </xf>
    <xf numFmtId="41" fontId="5" fillId="0" borderId="0" xfId="45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41" fontId="6" fillId="0" borderId="0" xfId="45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41" fontId="8" fillId="0" borderId="0" xfId="45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 vertical="center"/>
    </xf>
    <xf numFmtId="41" fontId="4" fillId="0" borderId="0" xfId="45" applyNumberFormat="1" applyFont="1" applyBorder="1" applyAlignment="1">
      <alignment horizontal="right"/>
    </xf>
    <xf numFmtId="41" fontId="8" fillId="0" borderId="0" xfId="45" applyNumberFormat="1" applyFont="1" applyBorder="1" applyAlignment="1">
      <alignment horizontal="right" vertical="center"/>
    </xf>
    <xf numFmtId="41" fontId="4" fillId="0" borderId="0" xfId="45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41" fontId="9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41" fontId="11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1" fontId="12" fillId="0" borderId="0" xfId="0" applyNumberFormat="1" applyFont="1" applyBorder="1" applyAlignment="1">
      <alignment horizontal="right" vertical="center"/>
    </xf>
    <xf numFmtId="3" fontId="6" fillId="0" borderId="0" xfId="49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13" fillId="0" borderId="0" xfId="48" applyFont="1" applyBorder="1" applyAlignment="1">
      <alignment horizontal="center" wrapText="1"/>
      <protection/>
    </xf>
    <xf numFmtId="0" fontId="13" fillId="0" borderId="0" xfId="48" applyFont="1" applyBorder="1" applyAlignment="1">
      <alignment wrapText="1"/>
      <protection/>
    </xf>
    <xf numFmtId="3" fontId="4" fillId="0" borderId="10" xfId="45" applyNumberFormat="1" applyFont="1" applyBorder="1" applyAlignment="1">
      <alignment horizontal="right"/>
    </xf>
    <xf numFmtId="3" fontId="8" fillId="0" borderId="10" xfId="45" applyNumberFormat="1" applyFont="1" applyBorder="1" applyAlignment="1">
      <alignment horizontal="right"/>
    </xf>
    <xf numFmtId="0" fontId="3" fillId="0" borderId="0" xfId="0" applyFont="1" applyAlignment="1">
      <alignment/>
    </xf>
    <xf numFmtId="3" fontId="4" fillId="0" borderId="0" xfId="45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/>
    </xf>
    <xf numFmtId="3" fontId="5" fillId="0" borderId="0" xfId="49" applyFont="1" applyFill="1" applyBorder="1" applyAlignment="1">
      <alignment horizontal="center" vertical="center" wrapText="1"/>
      <protection/>
    </xf>
    <xf numFmtId="3" fontId="5" fillId="0" borderId="0" xfId="49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6.19" xfId="48"/>
    <cellStyle name="Normale_TAV10_17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tabSelected="1" zoomScaleSheetLayoutView="100" zoomScalePageLayoutView="0" workbookViewId="0" topLeftCell="J46">
      <selection activeCell="Z38" sqref="Z38"/>
    </sheetView>
  </sheetViews>
  <sheetFormatPr defaultColWidth="9.140625" defaultRowHeight="12.75"/>
  <cols>
    <col min="1" max="1" width="31.00390625" style="0" customWidth="1"/>
    <col min="2" max="24" width="12.7109375" style="0" customWidth="1"/>
  </cols>
  <sheetData>
    <row r="1" spans="1:24" s="21" customFormat="1" ht="12.7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21" customFormat="1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2.7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2.75" customHeight="1">
      <c r="A4" s="56" t="s">
        <v>22</v>
      </c>
      <c r="B4" s="58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25.5" customHeight="1">
      <c r="A5" s="57"/>
      <c r="B5" s="26" t="s">
        <v>0</v>
      </c>
      <c r="C5" s="27" t="s">
        <v>20</v>
      </c>
      <c r="D5" s="26" t="s">
        <v>1</v>
      </c>
      <c r="E5" s="26" t="s">
        <v>2</v>
      </c>
      <c r="F5" s="28" t="s">
        <v>23</v>
      </c>
      <c r="G5" s="28" t="s">
        <v>24</v>
      </c>
      <c r="H5" s="26" t="s">
        <v>3</v>
      </c>
      <c r="I5" s="26" t="s">
        <v>4</v>
      </c>
      <c r="J5" s="26" t="s">
        <v>5</v>
      </c>
      <c r="K5" s="26" t="s">
        <v>6</v>
      </c>
      <c r="L5" s="29" t="s">
        <v>7</v>
      </c>
      <c r="M5" s="29" t="s">
        <v>8</v>
      </c>
      <c r="N5" s="29" t="s">
        <v>9</v>
      </c>
      <c r="O5" s="29" t="s">
        <v>10</v>
      </c>
      <c r="P5" s="29" t="s">
        <v>11</v>
      </c>
      <c r="Q5" s="26" t="s">
        <v>12</v>
      </c>
      <c r="R5" s="29" t="s">
        <v>13</v>
      </c>
      <c r="S5" s="29" t="s">
        <v>15</v>
      </c>
      <c r="T5" s="29" t="s">
        <v>14</v>
      </c>
      <c r="U5" s="29" t="s">
        <v>16</v>
      </c>
      <c r="V5" s="29" t="s">
        <v>17</v>
      </c>
      <c r="W5" s="29" t="s">
        <v>18</v>
      </c>
      <c r="X5" s="30" t="s">
        <v>19</v>
      </c>
    </row>
    <row r="6" spans="1:24" ht="12.75">
      <c r="A6" s="12"/>
      <c r="B6" s="15"/>
      <c r="C6" s="17"/>
      <c r="D6" s="15"/>
      <c r="E6" s="15"/>
      <c r="F6" s="48"/>
      <c r="G6" s="48"/>
      <c r="H6" s="15"/>
      <c r="I6" s="15"/>
      <c r="J6" s="15"/>
      <c r="K6" s="15"/>
      <c r="L6" s="16"/>
      <c r="M6" s="16"/>
      <c r="N6" s="16"/>
      <c r="O6" s="16"/>
      <c r="P6" s="16"/>
      <c r="Q6" s="15"/>
      <c r="R6" s="16"/>
      <c r="S6" s="16"/>
      <c r="T6" s="16"/>
      <c r="U6" s="16"/>
      <c r="V6" s="16"/>
      <c r="W6" s="16"/>
      <c r="X6" s="18"/>
    </row>
    <row r="7" spans="1:24" ht="12.75">
      <c r="A7" s="12"/>
      <c r="B7" s="59" t="s">
        <v>28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2.75" customHeight="1">
      <c r="A8" s="1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2.75" customHeight="1">
      <c r="A9" s="3" t="s">
        <v>0</v>
      </c>
      <c r="B9" s="31">
        <v>78559.00000000006</v>
      </c>
      <c r="C9" s="35">
        <v>207</v>
      </c>
      <c r="D9" s="31">
        <v>10722.000000000004</v>
      </c>
      <c r="E9" s="42">
        <v>56</v>
      </c>
      <c r="F9" s="43">
        <v>8</v>
      </c>
      <c r="G9" s="43">
        <v>48</v>
      </c>
      <c r="H9" s="31">
        <v>366</v>
      </c>
      <c r="I9" s="42">
        <v>99.00000000000003</v>
      </c>
      <c r="J9" s="42">
        <v>2977.9999999999995</v>
      </c>
      <c r="K9" s="42">
        <v>596</v>
      </c>
      <c r="L9" s="42">
        <v>404.99999999999994</v>
      </c>
      <c r="M9" s="42">
        <v>56</v>
      </c>
      <c r="N9" s="42">
        <v>146</v>
      </c>
      <c r="O9" s="31">
        <v>1479.0000000000002</v>
      </c>
      <c r="P9" s="42">
        <v>98</v>
      </c>
      <c r="Q9" s="42">
        <v>4</v>
      </c>
      <c r="R9" s="42">
        <v>102.00000000000003</v>
      </c>
      <c r="S9" s="42">
        <v>3</v>
      </c>
      <c r="T9" s="42">
        <v>48.00000000000001</v>
      </c>
      <c r="U9" s="42">
        <v>31</v>
      </c>
      <c r="V9" s="42">
        <v>70</v>
      </c>
      <c r="W9" s="42">
        <v>22</v>
      </c>
      <c r="X9" s="31">
        <f>SUM(B9:E9)+SUM(H9:W9)</f>
        <v>96047.00000000006</v>
      </c>
    </row>
    <row r="10" spans="1:24" s="46" customFormat="1" ht="12.75" customHeight="1">
      <c r="A10" s="7" t="s">
        <v>25</v>
      </c>
      <c r="B10" s="35">
        <v>1667.0000000000005</v>
      </c>
      <c r="C10" s="35">
        <v>878.9999999999999</v>
      </c>
      <c r="D10" s="35">
        <v>304</v>
      </c>
      <c r="E10" s="45">
        <v>5</v>
      </c>
      <c r="F10" s="47">
        <v>0</v>
      </c>
      <c r="G10" s="47">
        <v>5</v>
      </c>
      <c r="H10" s="35">
        <v>29.000000000000014</v>
      </c>
      <c r="I10" s="35">
        <v>15</v>
      </c>
      <c r="J10" s="35">
        <v>33.00000000000001</v>
      </c>
      <c r="K10" s="35">
        <v>53</v>
      </c>
      <c r="L10" s="35">
        <v>23</v>
      </c>
      <c r="M10" s="35">
        <v>6</v>
      </c>
      <c r="N10" s="35">
        <v>8</v>
      </c>
      <c r="O10" s="35">
        <v>48.00000000000001</v>
      </c>
      <c r="P10" s="35">
        <v>2</v>
      </c>
      <c r="Q10" s="35">
        <v>1</v>
      </c>
      <c r="R10" s="35">
        <v>4</v>
      </c>
      <c r="S10" s="45">
        <v>0</v>
      </c>
      <c r="T10" s="35">
        <v>1</v>
      </c>
      <c r="U10" s="35">
        <v>1</v>
      </c>
      <c r="V10" s="35">
        <v>1</v>
      </c>
      <c r="W10" s="35">
        <v>2</v>
      </c>
      <c r="X10" s="35">
        <f>SUM(B10:E10)+SUM(H10:W10)</f>
        <v>3082.0000000000005</v>
      </c>
    </row>
    <row r="11" spans="1:24" ht="12.75" customHeight="1">
      <c r="A11" s="3" t="s">
        <v>1</v>
      </c>
      <c r="B11" s="42">
        <v>2600</v>
      </c>
      <c r="C11" s="45">
        <v>34</v>
      </c>
      <c r="D11" s="31">
        <v>187435.00000000012</v>
      </c>
      <c r="E11" s="42">
        <v>963</v>
      </c>
      <c r="F11" s="43">
        <v>49</v>
      </c>
      <c r="G11" s="43">
        <v>914</v>
      </c>
      <c r="H11" s="31">
        <v>5285.999999999999</v>
      </c>
      <c r="I11" s="42">
        <v>251</v>
      </c>
      <c r="J11" s="42">
        <v>556.0000000000001</v>
      </c>
      <c r="K11" s="31">
        <v>7195.000000000002</v>
      </c>
      <c r="L11" s="42">
        <v>843</v>
      </c>
      <c r="M11" s="42">
        <v>105</v>
      </c>
      <c r="N11" s="42">
        <v>490.00000000000006</v>
      </c>
      <c r="O11" s="31">
        <v>3775.999999999999</v>
      </c>
      <c r="P11" s="42">
        <v>300</v>
      </c>
      <c r="Q11" s="42">
        <v>5</v>
      </c>
      <c r="R11" s="42">
        <v>291.00000000000006</v>
      </c>
      <c r="S11" s="42">
        <v>13</v>
      </c>
      <c r="T11" s="42">
        <v>171</v>
      </c>
      <c r="U11" s="42">
        <v>82</v>
      </c>
      <c r="V11" s="42">
        <v>250.00000000000006</v>
      </c>
      <c r="W11" s="42">
        <v>49</v>
      </c>
      <c r="X11" s="31">
        <f>SUM(B11:E11)+SUM(H11:W11)</f>
        <v>210695.00000000012</v>
      </c>
    </row>
    <row r="12" spans="1:24" ht="12.75" customHeight="1">
      <c r="A12" s="3" t="s">
        <v>2</v>
      </c>
      <c r="B12" s="31">
        <v>139</v>
      </c>
      <c r="C12" s="35">
        <v>1</v>
      </c>
      <c r="D12" s="31">
        <v>1312.9999999999995</v>
      </c>
      <c r="E12" s="31">
        <v>10801.999999999998</v>
      </c>
      <c r="F12" s="33">
        <v>2088.0000000000005</v>
      </c>
      <c r="G12" s="33">
        <v>8713.999999999998</v>
      </c>
      <c r="H12" s="31">
        <v>4370.999999999999</v>
      </c>
      <c r="I12" s="31">
        <v>241</v>
      </c>
      <c r="J12" s="31">
        <v>27.000000000000007</v>
      </c>
      <c r="K12" s="31">
        <v>1624</v>
      </c>
      <c r="L12" s="31">
        <v>260.0000000000001</v>
      </c>
      <c r="M12" s="31">
        <v>20.000000000000004</v>
      </c>
      <c r="N12" s="31">
        <v>81.00000000000001</v>
      </c>
      <c r="O12" s="31">
        <v>452</v>
      </c>
      <c r="P12" s="31">
        <v>48.000000000000014</v>
      </c>
      <c r="Q12" s="31">
        <v>4</v>
      </c>
      <c r="R12" s="31">
        <v>23</v>
      </c>
      <c r="S12" s="31">
        <v>1</v>
      </c>
      <c r="T12" s="31">
        <v>17</v>
      </c>
      <c r="U12" s="31">
        <v>6</v>
      </c>
      <c r="V12" s="31">
        <v>12</v>
      </c>
      <c r="W12" s="31">
        <v>5</v>
      </c>
      <c r="X12" s="31">
        <f>SUM(X13:X14)</f>
        <v>19446.999999999996</v>
      </c>
    </row>
    <row r="13" spans="1:24" ht="12.75" customHeight="1">
      <c r="A13" s="23" t="s">
        <v>23</v>
      </c>
      <c r="B13" s="43">
        <v>46.000000000000014</v>
      </c>
      <c r="C13" s="47">
        <v>1</v>
      </c>
      <c r="D13" s="43">
        <v>422.0000000000001</v>
      </c>
      <c r="E13" s="43">
        <v>3056.000000000001</v>
      </c>
      <c r="F13" s="43">
        <v>1731.0000000000005</v>
      </c>
      <c r="G13" s="43">
        <v>1325.0000000000002</v>
      </c>
      <c r="H13" s="43">
        <v>1156</v>
      </c>
      <c r="I13" s="43">
        <v>60</v>
      </c>
      <c r="J13" s="43">
        <v>6</v>
      </c>
      <c r="K13" s="43">
        <v>581.0000000000001</v>
      </c>
      <c r="L13" s="43">
        <v>108.00000000000004</v>
      </c>
      <c r="M13" s="43">
        <v>5</v>
      </c>
      <c r="N13" s="43">
        <v>25</v>
      </c>
      <c r="O13" s="43">
        <v>206</v>
      </c>
      <c r="P13" s="43">
        <v>19.000000000000004</v>
      </c>
      <c r="Q13" s="43">
        <v>2</v>
      </c>
      <c r="R13" s="43">
        <v>12</v>
      </c>
      <c r="S13" s="43">
        <v>0</v>
      </c>
      <c r="T13" s="43">
        <v>9</v>
      </c>
      <c r="U13" s="43">
        <v>4</v>
      </c>
      <c r="V13" s="43">
        <v>8</v>
      </c>
      <c r="W13" s="43">
        <v>3</v>
      </c>
      <c r="X13" s="33">
        <f>SUM(B13:E13)+SUM(H13:W13)</f>
        <v>5729.000000000001</v>
      </c>
    </row>
    <row r="14" spans="1:24" ht="12.75" customHeight="1">
      <c r="A14" s="23" t="s">
        <v>24</v>
      </c>
      <c r="B14" s="33">
        <v>93</v>
      </c>
      <c r="C14" s="45">
        <v>0</v>
      </c>
      <c r="D14" s="33">
        <v>890.9999999999993</v>
      </c>
      <c r="E14" s="43">
        <v>7745.999999999997</v>
      </c>
      <c r="F14" s="33">
        <v>357</v>
      </c>
      <c r="G14" s="33">
        <v>7388.999999999997</v>
      </c>
      <c r="H14" s="33">
        <v>3214.999999999999</v>
      </c>
      <c r="I14" s="33">
        <v>181</v>
      </c>
      <c r="J14" s="33">
        <v>21.000000000000007</v>
      </c>
      <c r="K14" s="33">
        <v>1042.9999999999998</v>
      </c>
      <c r="L14" s="33">
        <v>152.00000000000009</v>
      </c>
      <c r="M14" s="33">
        <v>15.000000000000004</v>
      </c>
      <c r="N14" s="33">
        <v>56.000000000000014</v>
      </c>
      <c r="O14" s="33">
        <v>246</v>
      </c>
      <c r="P14" s="33">
        <v>29.000000000000007</v>
      </c>
      <c r="Q14" s="33">
        <v>2</v>
      </c>
      <c r="R14" s="33">
        <v>11</v>
      </c>
      <c r="S14" s="33">
        <v>1</v>
      </c>
      <c r="T14" s="33">
        <v>8</v>
      </c>
      <c r="U14" s="33">
        <v>2</v>
      </c>
      <c r="V14" s="33">
        <v>4</v>
      </c>
      <c r="W14" s="33">
        <v>2</v>
      </c>
      <c r="X14" s="33">
        <f>SUM(B14:E14)+SUM(H14:W14)</f>
        <v>13717.999999999996</v>
      </c>
    </row>
    <row r="15" spans="1:24" ht="12.75" customHeight="1">
      <c r="A15" s="3" t="s">
        <v>3</v>
      </c>
      <c r="B15" s="31">
        <v>441.00000000000006</v>
      </c>
      <c r="C15" s="45">
        <v>4</v>
      </c>
      <c r="D15" s="31">
        <v>5154.000000000004</v>
      </c>
      <c r="E15" s="42">
        <v>5130</v>
      </c>
      <c r="F15" s="43">
        <v>104</v>
      </c>
      <c r="G15" s="33">
        <v>5026</v>
      </c>
      <c r="H15" s="31">
        <v>82484.99999999999</v>
      </c>
      <c r="I15" s="31">
        <v>7202</v>
      </c>
      <c r="J15" s="42">
        <v>58</v>
      </c>
      <c r="K15" s="31">
        <v>9788.999999999998</v>
      </c>
      <c r="L15" s="42">
        <v>567.0000000000001</v>
      </c>
      <c r="M15" s="42">
        <v>89</v>
      </c>
      <c r="N15" s="42">
        <v>405.00000000000006</v>
      </c>
      <c r="O15" s="31">
        <v>2317</v>
      </c>
      <c r="P15" s="42">
        <v>184.00000000000006</v>
      </c>
      <c r="Q15" s="42">
        <v>1</v>
      </c>
      <c r="R15" s="42">
        <v>114</v>
      </c>
      <c r="S15" s="42">
        <v>3</v>
      </c>
      <c r="T15" s="42">
        <v>59</v>
      </c>
      <c r="U15" s="42">
        <v>22</v>
      </c>
      <c r="V15" s="42">
        <v>64</v>
      </c>
      <c r="W15" s="42">
        <v>30</v>
      </c>
      <c r="X15" s="31">
        <f aca="true" t="shared" si="0" ref="X15:X24">SUM(B15:E15)+SUM(H15:W15)</f>
        <v>114117.99999999999</v>
      </c>
    </row>
    <row r="16" spans="1:24" ht="12.75" customHeight="1">
      <c r="A16" s="3" t="s">
        <v>4</v>
      </c>
      <c r="B16" s="31">
        <v>155</v>
      </c>
      <c r="C16" s="45">
        <v>0</v>
      </c>
      <c r="D16" s="31">
        <v>961.0000000000001</v>
      </c>
      <c r="E16" s="42">
        <v>152</v>
      </c>
      <c r="F16" s="43">
        <v>22</v>
      </c>
      <c r="G16" s="33">
        <v>130</v>
      </c>
      <c r="H16" s="31">
        <v>2833.000000000001</v>
      </c>
      <c r="I16" s="31">
        <v>22188</v>
      </c>
      <c r="J16" s="42">
        <v>34</v>
      </c>
      <c r="K16" s="31">
        <v>783.9999999999999</v>
      </c>
      <c r="L16" s="42">
        <v>187.00000000000006</v>
      </c>
      <c r="M16" s="42">
        <v>27.000000000000004</v>
      </c>
      <c r="N16" s="31">
        <v>149</v>
      </c>
      <c r="O16" s="31">
        <v>563</v>
      </c>
      <c r="P16" s="31">
        <v>79</v>
      </c>
      <c r="Q16" s="42">
        <v>4</v>
      </c>
      <c r="R16" s="42">
        <v>49</v>
      </c>
      <c r="S16" s="42">
        <v>1</v>
      </c>
      <c r="T16" s="42">
        <v>23</v>
      </c>
      <c r="U16" s="42">
        <v>10</v>
      </c>
      <c r="V16" s="42">
        <v>28</v>
      </c>
      <c r="W16" s="42">
        <v>12</v>
      </c>
      <c r="X16" s="31">
        <f t="shared" si="0"/>
        <v>28239</v>
      </c>
    </row>
    <row r="17" spans="1:24" ht="12.75" customHeight="1">
      <c r="A17" s="3" t="s">
        <v>5</v>
      </c>
      <c r="B17" s="31">
        <v>1599.9999999999995</v>
      </c>
      <c r="C17" s="45">
        <v>12</v>
      </c>
      <c r="D17" s="31">
        <v>2234</v>
      </c>
      <c r="E17" s="42">
        <v>43</v>
      </c>
      <c r="F17" s="43">
        <v>12</v>
      </c>
      <c r="G17" s="43">
        <v>31</v>
      </c>
      <c r="H17" s="31">
        <v>203</v>
      </c>
      <c r="I17" s="42">
        <v>33</v>
      </c>
      <c r="J17" s="31">
        <v>27894.000000000004</v>
      </c>
      <c r="K17" s="31">
        <v>970</v>
      </c>
      <c r="L17" s="31">
        <v>2836.0000000000023</v>
      </c>
      <c r="M17" s="42">
        <v>33</v>
      </c>
      <c r="N17" s="42">
        <v>55.00000000000001</v>
      </c>
      <c r="O17" s="31">
        <v>805.9999999999998</v>
      </c>
      <c r="P17" s="31">
        <v>63</v>
      </c>
      <c r="Q17" s="42">
        <v>2</v>
      </c>
      <c r="R17" s="42">
        <v>41</v>
      </c>
      <c r="S17" s="42">
        <v>0</v>
      </c>
      <c r="T17" s="42">
        <v>21</v>
      </c>
      <c r="U17" s="42">
        <v>11</v>
      </c>
      <c r="V17" s="42">
        <v>17</v>
      </c>
      <c r="W17" s="42">
        <v>14</v>
      </c>
      <c r="X17" s="31">
        <f t="shared" si="0"/>
        <v>36888.00000000001</v>
      </c>
    </row>
    <row r="18" spans="1:24" ht="12.75" customHeight="1">
      <c r="A18" s="3" t="s">
        <v>6</v>
      </c>
      <c r="B18" s="31">
        <v>406</v>
      </c>
      <c r="C18" s="45">
        <v>6</v>
      </c>
      <c r="D18" s="31">
        <v>7008.999999999998</v>
      </c>
      <c r="E18" s="42">
        <v>222</v>
      </c>
      <c r="F18" s="43">
        <v>29</v>
      </c>
      <c r="G18" s="43">
        <v>193</v>
      </c>
      <c r="H18" s="31">
        <v>1633</v>
      </c>
      <c r="I18" s="31">
        <v>158</v>
      </c>
      <c r="J18" s="42">
        <v>103.00000000000003</v>
      </c>
      <c r="K18" s="31">
        <v>81159</v>
      </c>
      <c r="L18" s="42">
        <v>868.0000000000001</v>
      </c>
      <c r="M18" s="42">
        <v>108</v>
      </c>
      <c r="N18" s="31">
        <v>1887.0000000000005</v>
      </c>
      <c r="O18" s="31">
        <v>1746</v>
      </c>
      <c r="P18" s="42">
        <v>231</v>
      </c>
      <c r="Q18" s="42">
        <v>12</v>
      </c>
      <c r="R18" s="42">
        <v>168</v>
      </c>
      <c r="S18" s="42">
        <v>5</v>
      </c>
      <c r="T18" s="42">
        <v>98</v>
      </c>
      <c r="U18" s="42">
        <v>32</v>
      </c>
      <c r="V18" s="42">
        <v>58.00000000000001</v>
      </c>
      <c r="W18" s="42">
        <v>24</v>
      </c>
      <c r="X18" s="31">
        <f t="shared" si="0"/>
        <v>95933</v>
      </c>
    </row>
    <row r="19" spans="1:24" ht="12.75" customHeight="1">
      <c r="A19" s="9" t="s">
        <v>7</v>
      </c>
      <c r="B19" s="42">
        <v>431.00000000000006</v>
      </c>
      <c r="C19" s="45">
        <v>5</v>
      </c>
      <c r="D19" s="31">
        <v>1915.0000000000005</v>
      </c>
      <c r="E19" s="42">
        <v>55</v>
      </c>
      <c r="F19" s="43">
        <v>5</v>
      </c>
      <c r="G19" s="43">
        <v>50</v>
      </c>
      <c r="H19" s="31">
        <v>469</v>
      </c>
      <c r="I19" s="42">
        <v>84</v>
      </c>
      <c r="J19" s="31">
        <v>484</v>
      </c>
      <c r="K19" s="31">
        <v>2828.0000000000005</v>
      </c>
      <c r="L19" s="31">
        <v>83085.00000000003</v>
      </c>
      <c r="M19" s="42">
        <v>1057</v>
      </c>
      <c r="N19" s="42">
        <v>298</v>
      </c>
      <c r="O19" s="31">
        <v>3098.0000000000005</v>
      </c>
      <c r="P19" s="42">
        <v>206</v>
      </c>
      <c r="Q19" s="42">
        <v>5</v>
      </c>
      <c r="R19" s="42">
        <v>165.00000000000003</v>
      </c>
      <c r="S19" s="42">
        <v>2</v>
      </c>
      <c r="T19" s="42">
        <v>40</v>
      </c>
      <c r="U19" s="42">
        <v>17</v>
      </c>
      <c r="V19" s="42">
        <v>53</v>
      </c>
      <c r="W19" s="42">
        <v>16</v>
      </c>
      <c r="X19" s="31">
        <f t="shared" si="0"/>
        <v>94313.00000000003</v>
      </c>
    </row>
    <row r="20" spans="1:24" ht="12.75" customHeight="1">
      <c r="A20" s="9" t="s">
        <v>8</v>
      </c>
      <c r="B20" s="31">
        <v>160.00000000000006</v>
      </c>
      <c r="C20" s="45">
        <v>0</v>
      </c>
      <c r="D20" s="31">
        <v>691.0000000000005</v>
      </c>
      <c r="E20" s="42">
        <v>22</v>
      </c>
      <c r="F20" s="43">
        <v>0</v>
      </c>
      <c r="G20" s="43">
        <v>22</v>
      </c>
      <c r="H20" s="31">
        <v>152.00000000000006</v>
      </c>
      <c r="I20" s="31">
        <v>36</v>
      </c>
      <c r="J20" s="42">
        <v>26.000000000000004</v>
      </c>
      <c r="K20" s="31">
        <v>562.9999999999998</v>
      </c>
      <c r="L20" s="31">
        <v>1108</v>
      </c>
      <c r="M20" s="31">
        <v>16877.999999999996</v>
      </c>
      <c r="N20" s="31">
        <v>638</v>
      </c>
      <c r="O20" s="31">
        <v>3164.000000000001</v>
      </c>
      <c r="P20" s="31">
        <v>313</v>
      </c>
      <c r="Q20" s="42">
        <v>4</v>
      </c>
      <c r="R20" s="31">
        <v>47.00000000000001</v>
      </c>
      <c r="S20" s="42">
        <v>0</v>
      </c>
      <c r="T20" s="31">
        <v>11</v>
      </c>
      <c r="U20" s="42">
        <v>4</v>
      </c>
      <c r="V20" s="42">
        <v>6</v>
      </c>
      <c r="W20" s="42">
        <v>5</v>
      </c>
      <c r="X20" s="31">
        <f t="shared" si="0"/>
        <v>23827.999999999996</v>
      </c>
    </row>
    <row r="21" spans="1:24" ht="12.75" customHeight="1">
      <c r="A21" s="9" t="s">
        <v>9</v>
      </c>
      <c r="B21" s="31">
        <v>314</v>
      </c>
      <c r="C21" s="45">
        <v>0</v>
      </c>
      <c r="D21" s="31">
        <v>1546.9999999999998</v>
      </c>
      <c r="E21" s="42">
        <v>91</v>
      </c>
      <c r="F21" s="43">
        <v>2</v>
      </c>
      <c r="G21" s="43">
        <v>89</v>
      </c>
      <c r="H21" s="31">
        <v>597.0000000000002</v>
      </c>
      <c r="I21" s="31">
        <v>98.00000000000001</v>
      </c>
      <c r="J21" s="31">
        <v>37</v>
      </c>
      <c r="K21" s="31">
        <v>5245</v>
      </c>
      <c r="L21" s="31">
        <v>794</v>
      </c>
      <c r="M21" s="31">
        <v>885</v>
      </c>
      <c r="N21" s="31">
        <v>31127.999999999985</v>
      </c>
      <c r="O21" s="31">
        <v>2027.0000000000007</v>
      </c>
      <c r="P21" s="31">
        <v>1548.9999999999995</v>
      </c>
      <c r="Q21" s="42">
        <v>9</v>
      </c>
      <c r="R21" s="42">
        <v>57</v>
      </c>
      <c r="S21" s="42">
        <v>1</v>
      </c>
      <c r="T21" s="42">
        <v>25</v>
      </c>
      <c r="U21" s="42">
        <v>4</v>
      </c>
      <c r="V21" s="42">
        <v>5</v>
      </c>
      <c r="W21" s="42">
        <v>3</v>
      </c>
      <c r="X21" s="31">
        <f t="shared" si="0"/>
        <v>44415.999999999985</v>
      </c>
    </row>
    <row r="22" spans="1:24" ht="12.75" customHeight="1">
      <c r="A22" s="9" t="s">
        <v>10</v>
      </c>
      <c r="B22" s="31">
        <v>525</v>
      </c>
      <c r="C22" s="45">
        <v>1</v>
      </c>
      <c r="D22" s="31">
        <v>4126.999999999998</v>
      </c>
      <c r="E22" s="42">
        <v>90</v>
      </c>
      <c r="F22" s="43">
        <v>18</v>
      </c>
      <c r="G22" s="43">
        <v>72</v>
      </c>
      <c r="H22" s="31">
        <v>308.00000000000006</v>
      </c>
      <c r="I22" s="42">
        <v>102</v>
      </c>
      <c r="J22" s="42">
        <v>79.00000000000003</v>
      </c>
      <c r="K22" s="31">
        <v>950.9999999999998</v>
      </c>
      <c r="L22" s="31">
        <v>2085.9999999999995</v>
      </c>
      <c r="M22" s="31">
        <v>1971.0000000000005</v>
      </c>
      <c r="N22" s="31">
        <v>1284.0000000000002</v>
      </c>
      <c r="O22" s="31">
        <v>165294.99999999983</v>
      </c>
      <c r="P22" s="31">
        <v>6254.999999999998</v>
      </c>
      <c r="Q22" s="42">
        <v>109</v>
      </c>
      <c r="R22" s="42">
        <v>1647.9999999999998</v>
      </c>
      <c r="S22" s="42">
        <v>20.000000000000004</v>
      </c>
      <c r="T22" s="42">
        <v>193.99999999999991</v>
      </c>
      <c r="U22" s="42">
        <v>75.00000000000001</v>
      </c>
      <c r="V22" s="42">
        <v>104.00000000000001</v>
      </c>
      <c r="W22" s="42">
        <v>49.000000000000014</v>
      </c>
      <c r="X22" s="31">
        <f t="shared" si="0"/>
        <v>185272.99999999983</v>
      </c>
    </row>
    <row r="23" spans="1:24" ht="12.75" customHeight="1">
      <c r="A23" s="9" t="s">
        <v>11</v>
      </c>
      <c r="B23" s="31">
        <v>456</v>
      </c>
      <c r="C23" s="45">
        <v>1</v>
      </c>
      <c r="D23" s="31">
        <v>1748.0000000000011</v>
      </c>
      <c r="E23" s="42">
        <v>50</v>
      </c>
      <c r="F23" s="43">
        <v>2</v>
      </c>
      <c r="G23" s="33">
        <v>48</v>
      </c>
      <c r="H23" s="31">
        <v>286</v>
      </c>
      <c r="I23" s="42">
        <v>45</v>
      </c>
      <c r="J23" s="42">
        <v>34</v>
      </c>
      <c r="K23" s="31">
        <v>2768.0000000000014</v>
      </c>
      <c r="L23" s="31">
        <v>842.9999999999998</v>
      </c>
      <c r="M23" s="31">
        <v>390.0000000000001</v>
      </c>
      <c r="N23" s="31">
        <v>3293.0000000000005</v>
      </c>
      <c r="O23" s="31">
        <v>5043.999999999999</v>
      </c>
      <c r="P23" s="31">
        <v>34819.99999999999</v>
      </c>
      <c r="Q23" s="42">
        <v>244</v>
      </c>
      <c r="R23" s="42">
        <v>188.00000000000006</v>
      </c>
      <c r="S23" s="42">
        <v>2</v>
      </c>
      <c r="T23" s="31">
        <v>89</v>
      </c>
      <c r="U23" s="42">
        <v>8</v>
      </c>
      <c r="V23" s="42">
        <v>6</v>
      </c>
      <c r="W23" s="42">
        <v>4</v>
      </c>
      <c r="X23" s="31">
        <f t="shared" si="0"/>
        <v>50318.99999999999</v>
      </c>
    </row>
    <row r="24" spans="1:24" ht="12.75" customHeight="1">
      <c r="A24" s="3" t="s">
        <v>12</v>
      </c>
      <c r="B24" s="31">
        <v>130.00000000000003</v>
      </c>
      <c r="C24" s="45">
        <v>0</v>
      </c>
      <c r="D24" s="31">
        <v>509.00000000000034</v>
      </c>
      <c r="E24" s="42">
        <v>16</v>
      </c>
      <c r="F24" s="43">
        <v>1</v>
      </c>
      <c r="G24" s="43">
        <v>15</v>
      </c>
      <c r="H24" s="31">
        <v>61.000000000000014</v>
      </c>
      <c r="I24" s="31">
        <v>14.000000000000002</v>
      </c>
      <c r="J24" s="42">
        <v>10</v>
      </c>
      <c r="K24" s="31">
        <v>718.0000000000001</v>
      </c>
      <c r="L24" s="31">
        <v>500.9999999999999</v>
      </c>
      <c r="M24" s="31">
        <v>192</v>
      </c>
      <c r="N24" s="31">
        <v>409.00000000000017</v>
      </c>
      <c r="O24" s="31">
        <v>2559.9999999999973</v>
      </c>
      <c r="P24" s="31">
        <v>2510</v>
      </c>
      <c r="Q24" s="31">
        <v>4177.000000000001</v>
      </c>
      <c r="R24" s="31">
        <v>430.0000000000001</v>
      </c>
      <c r="S24" s="42">
        <v>1</v>
      </c>
      <c r="T24" s="42">
        <v>48</v>
      </c>
      <c r="U24" s="42">
        <v>2</v>
      </c>
      <c r="V24" s="42">
        <v>2</v>
      </c>
      <c r="W24" s="42">
        <v>2</v>
      </c>
      <c r="X24" s="31">
        <f t="shared" si="0"/>
        <v>12291.999999999998</v>
      </c>
    </row>
    <row r="25" spans="1:24" ht="12.75" customHeight="1">
      <c r="A25" s="9" t="s">
        <v>13</v>
      </c>
      <c r="B25" s="31">
        <v>856</v>
      </c>
      <c r="C25" s="45">
        <v>2</v>
      </c>
      <c r="D25" s="31">
        <v>3921</v>
      </c>
      <c r="E25" s="42">
        <v>80</v>
      </c>
      <c r="F25" s="43">
        <v>10</v>
      </c>
      <c r="G25" s="42">
        <v>70</v>
      </c>
      <c r="H25" s="31">
        <v>373.00000000000006</v>
      </c>
      <c r="I25" s="42">
        <v>129</v>
      </c>
      <c r="J25" s="42">
        <v>97</v>
      </c>
      <c r="K25" s="31">
        <v>1941.0000000000005</v>
      </c>
      <c r="L25" s="31">
        <v>3301.000000000001</v>
      </c>
      <c r="M25" s="31">
        <v>838.0000000000002</v>
      </c>
      <c r="N25" s="31">
        <v>991.0000000000001</v>
      </c>
      <c r="O25" s="31">
        <v>18003.000000000007</v>
      </c>
      <c r="P25" s="31">
        <v>3720.000000000001</v>
      </c>
      <c r="Q25" s="31">
        <v>1900.9999999999993</v>
      </c>
      <c r="R25" s="31">
        <v>177777.99999999983</v>
      </c>
      <c r="S25" s="42">
        <v>670.9999999999997</v>
      </c>
      <c r="T25" s="31">
        <v>416</v>
      </c>
      <c r="U25" s="42">
        <v>86</v>
      </c>
      <c r="V25" s="42">
        <v>51</v>
      </c>
      <c r="W25" s="42">
        <v>12</v>
      </c>
      <c r="X25" s="31">
        <f>SUM(B25:E25)+SUM(H25:W25)</f>
        <v>215166.99999999983</v>
      </c>
    </row>
    <row r="26" spans="1:24" ht="12.75" customHeight="1">
      <c r="A26" s="9" t="s">
        <v>15</v>
      </c>
      <c r="B26" s="31">
        <v>584.0000000000002</v>
      </c>
      <c r="C26" s="45">
        <v>0</v>
      </c>
      <c r="D26" s="31">
        <v>1599.0000000000002</v>
      </c>
      <c r="E26" s="42">
        <v>17</v>
      </c>
      <c r="F26" s="43">
        <v>0</v>
      </c>
      <c r="G26" s="33">
        <v>17</v>
      </c>
      <c r="H26" s="31">
        <v>138</v>
      </c>
      <c r="I26" s="42">
        <v>35.000000000000014</v>
      </c>
      <c r="J26" s="31">
        <v>45.000000000000014</v>
      </c>
      <c r="K26" s="31">
        <v>1668.999999999999</v>
      </c>
      <c r="L26" s="42">
        <v>2187.999999999999</v>
      </c>
      <c r="M26" s="31">
        <v>601</v>
      </c>
      <c r="N26" s="31">
        <v>311.00000000000006</v>
      </c>
      <c r="O26" s="42">
        <v>3446.000000000002</v>
      </c>
      <c r="P26" s="31">
        <v>1305.0000000000005</v>
      </c>
      <c r="Q26" s="42">
        <v>38</v>
      </c>
      <c r="R26" s="42">
        <v>2359.0000000000005</v>
      </c>
      <c r="S26" s="31">
        <v>6215.999999999998</v>
      </c>
      <c r="T26" s="31">
        <v>3713</v>
      </c>
      <c r="U26" s="42">
        <v>284</v>
      </c>
      <c r="V26" s="42">
        <v>11</v>
      </c>
      <c r="W26" s="42">
        <v>4</v>
      </c>
      <c r="X26" s="31">
        <f aca="true" t="shared" si="1" ref="X26:X31">SUM(B26:E26)+SUM(H26:W26)</f>
        <v>24563</v>
      </c>
    </row>
    <row r="27" spans="1:24" ht="12.75" customHeight="1">
      <c r="A27" s="9" t="s">
        <v>14</v>
      </c>
      <c r="B27" s="31">
        <v>3334.000000000001</v>
      </c>
      <c r="C27" s="45">
        <v>19</v>
      </c>
      <c r="D27" s="31">
        <v>7294.000000000002</v>
      </c>
      <c r="E27" s="42">
        <v>226</v>
      </c>
      <c r="F27" s="43">
        <v>15</v>
      </c>
      <c r="G27" s="33">
        <v>211</v>
      </c>
      <c r="H27" s="31">
        <v>1124</v>
      </c>
      <c r="I27" s="31">
        <v>261</v>
      </c>
      <c r="J27" s="42">
        <v>162.00000000000006</v>
      </c>
      <c r="K27" s="31">
        <v>8111.000000000002</v>
      </c>
      <c r="L27" s="31">
        <v>3829</v>
      </c>
      <c r="M27" s="31">
        <v>983</v>
      </c>
      <c r="N27" s="31">
        <v>2595.000000000001</v>
      </c>
      <c r="O27" s="31">
        <v>9262</v>
      </c>
      <c r="P27" s="31">
        <v>7473.000000000002</v>
      </c>
      <c r="Q27" s="31">
        <v>870</v>
      </c>
      <c r="R27" s="31">
        <v>848</v>
      </c>
      <c r="S27" s="31">
        <v>756</v>
      </c>
      <c r="T27" s="31">
        <v>87265.00000000006</v>
      </c>
      <c r="U27" s="42">
        <v>66</v>
      </c>
      <c r="V27" s="42">
        <v>49</v>
      </c>
      <c r="W27" s="42">
        <v>18</v>
      </c>
      <c r="X27" s="31">
        <f t="shared" si="1"/>
        <v>134545.00000000006</v>
      </c>
    </row>
    <row r="28" spans="1:25" ht="12.75" customHeight="1">
      <c r="A28" s="9" t="s">
        <v>16</v>
      </c>
      <c r="B28" s="31">
        <v>1088</v>
      </c>
      <c r="C28" s="45">
        <v>4</v>
      </c>
      <c r="D28" s="31">
        <v>3265.0000000000005</v>
      </c>
      <c r="E28" s="42">
        <v>40</v>
      </c>
      <c r="F28" s="43">
        <v>1</v>
      </c>
      <c r="G28" s="43">
        <v>39</v>
      </c>
      <c r="H28" s="31">
        <v>393</v>
      </c>
      <c r="I28" s="42">
        <v>79</v>
      </c>
      <c r="J28" s="42">
        <v>168</v>
      </c>
      <c r="K28" s="42">
        <v>3063.000000000001</v>
      </c>
      <c r="L28" s="31">
        <v>3666.0000000000005</v>
      </c>
      <c r="M28" s="42">
        <v>1303.9999999999998</v>
      </c>
      <c r="N28" s="31">
        <v>439.00000000000017</v>
      </c>
      <c r="O28" s="42">
        <v>9890.000000000002</v>
      </c>
      <c r="P28" s="31">
        <v>878.9999999999999</v>
      </c>
      <c r="Q28" s="42">
        <v>17</v>
      </c>
      <c r="R28" s="31">
        <v>1079.9999999999995</v>
      </c>
      <c r="S28" s="42">
        <v>68</v>
      </c>
      <c r="T28" s="42">
        <v>705.9999999999995</v>
      </c>
      <c r="U28" s="42">
        <v>48105.00000000002</v>
      </c>
      <c r="V28" s="31">
        <v>7720.000000000002</v>
      </c>
      <c r="W28" s="42">
        <v>15</v>
      </c>
      <c r="X28" s="31">
        <f t="shared" si="1"/>
        <v>81989.00000000003</v>
      </c>
      <c r="Y28" s="44"/>
    </row>
    <row r="29" spans="1:24" ht="12.75" customHeight="1">
      <c r="A29" s="9" t="s">
        <v>17</v>
      </c>
      <c r="B29" s="31">
        <v>3541.9999999999995</v>
      </c>
      <c r="C29" s="45">
        <v>19</v>
      </c>
      <c r="D29" s="31">
        <v>7403.999999999998</v>
      </c>
      <c r="E29" s="42">
        <v>222</v>
      </c>
      <c r="F29" s="43">
        <v>4</v>
      </c>
      <c r="G29" s="43">
        <v>218</v>
      </c>
      <c r="H29" s="31">
        <v>1489.0000000000002</v>
      </c>
      <c r="I29" s="42">
        <v>396</v>
      </c>
      <c r="J29" s="42">
        <v>493</v>
      </c>
      <c r="K29" s="31">
        <v>5188.999999999998</v>
      </c>
      <c r="L29" s="31">
        <v>5931</v>
      </c>
      <c r="M29" s="31">
        <v>717.0000000000001</v>
      </c>
      <c r="N29" s="31">
        <v>1183</v>
      </c>
      <c r="O29" s="31">
        <v>10393.000000000002</v>
      </c>
      <c r="P29" s="31">
        <v>820.0000000000001</v>
      </c>
      <c r="Q29" s="42">
        <v>26</v>
      </c>
      <c r="R29" s="42">
        <v>374</v>
      </c>
      <c r="S29" s="42">
        <v>8</v>
      </c>
      <c r="T29" s="42">
        <v>226</v>
      </c>
      <c r="U29" s="31">
        <v>958</v>
      </c>
      <c r="V29" s="31">
        <v>123711.99999999999</v>
      </c>
      <c r="W29" s="42">
        <v>169.00000000000003</v>
      </c>
      <c r="X29" s="31">
        <f t="shared" si="1"/>
        <v>163271</v>
      </c>
    </row>
    <row r="30" spans="1:24" ht="12.75" customHeight="1">
      <c r="A30" s="9" t="s">
        <v>18</v>
      </c>
      <c r="B30" s="31">
        <v>1277</v>
      </c>
      <c r="C30" s="45">
        <v>3</v>
      </c>
      <c r="D30" s="31">
        <v>1436.0000000000005</v>
      </c>
      <c r="E30" s="42">
        <v>74</v>
      </c>
      <c r="F30" s="43">
        <v>1</v>
      </c>
      <c r="G30" s="43">
        <v>73</v>
      </c>
      <c r="H30" s="31">
        <v>467.00000000000006</v>
      </c>
      <c r="I30" s="42">
        <v>105.00000000000001</v>
      </c>
      <c r="J30" s="42">
        <v>219.00000000000006</v>
      </c>
      <c r="K30" s="31">
        <v>1142.0000000000005</v>
      </c>
      <c r="L30" s="31">
        <v>1712.9999999999998</v>
      </c>
      <c r="M30" s="42">
        <v>114.00000000000001</v>
      </c>
      <c r="N30" s="42">
        <v>189</v>
      </c>
      <c r="O30" s="31">
        <v>2103</v>
      </c>
      <c r="P30" s="42">
        <v>110</v>
      </c>
      <c r="Q30" s="42">
        <v>0</v>
      </c>
      <c r="R30" s="42">
        <v>63</v>
      </c>
      <c r="S30" s="42">
        <v>0</v>
      </c>
      <c r="T30" s="42">
        <v>12</v>
      </c>
      <c r="U30" s="42">
        <v>3</v>
      </c>
      <c r="V30" s="42">
        <v>18</v>
      </c>
      <c r="W30" s="31">
        <v>42123.00000000001</v>
      </c>
      <c r="X30" s="31">
        <f t="shared" si="1"/>
        <v>51171.00000000001</v>
      </c>
    </row>
    <row r="31" spans="1:24" ht="12.75" customHeight="1">
      <c r="A31" s="9" t="s">
        <v>27</v>
      </c>
      <c r="B31" s="31">
        <v>4300.999999999997</v>
      </c>
      <c r="C31" s="35">
        <v>12</v>
      </c>
      <c r="D31" s="31">
        <v>4544.000000000003</v>
      </c>
      <c r="E31" s="42">
        <v>942.0000000000002</v>
      </c>
      <c r="F31" s="33">
        <v>393.00000000000006</v>
      </c>
      <c r="G31" s="33">
        <v>549.0000000000001</v>
      </c>
      <c r="H31" s="31">
        <v>1071.0000000000018</v>
      </c>
      <c r="I31" s="31">
        <v>1290.0000000000007</v>
      </c>
      <c r="J31" s="31">
        <v>249</v>
      </c>
      <c r="K31" s="31">
        <v>2781</v>
      </c>
      <c r="L31" s="31">
        <v>1860.0000000000005</v>
      </c>
      <c r="M31" s="31">
        <v>414</v>
      </c>
      <c r="N31" s="31">
        <v>1234.9999999999995</v>
      </c>
      <c r="O31" s="31">
        <v>3747.999999999996</v>
      </c>
      <c r="P31" s="31">
        <v>263.9999999999999</v>
      </c>
      <c r="Q31" s="31">
        <v>10</v>
      </c>
      <c r="R31" s="31">
        <v>231</v>
      </c>
      <c r="S31" s="31">
        <v>7</v>
      </c>
      <c r="T31" s="31">
        <v>184.00000000000003</v>
      </c>
      <c r="U31" s="31">
        <v>337.9999999999999</v>
      </c>
      <c r="V31" s="31">
        <v>188.00000000000003</v>
      </c>
      <c r="W31" s="31">
        <v>143</v>
      </c>
      <c r="X31" s="31">
        <f t="shared" si="1"/>
        <v>23812</v>
      </c>
    </row>
    <row r="32" spans="2:24" ht="12.7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2.75" customHeight="1">
      <c r="A33" s="19" t="s">
        <v>19</v>
      </c>
      <c r="B33" s="55">
        <f>SUM(B9:B12)+SUM(B15:B31)</f>
        <v>102565.00000000006</v>
      </c>
      <c r="C33" s="55">
        <f aca="true" t="shared" si="2" ref="C33:X33">SUM(C9:C12)+SUM(C15:C31)</f>
        <v>1209</v>
      </c>
      <c r="D33" s="55">
        <f t="shared" si="2"/>
        <v>255132.00000000012</v>
      </c>
      <c r="E33" s="55">
        <f t="shared" si="2"/>
        <v>19298</v>
      </c>
      <c r="F33" s="55">
        <f t="shared" si="2"/>
        <v>2764.0000000000005</v>
      </c>
      <c r="G33" s="55">
        <f t="shared" si="2"/>
        <v>16534</v>
      </c>
      <c r="H33" s="55">
        <f t="shared" si="2"/>
        <v>104133.99999999999</v>
      </c>
      <c r="I33" s="55">
        <f t="shared" si="2"/>
        <v>32861</v>
      </c>
      <c r="J33" s="55">
        <f t="shared" si="2"/>
        <v>33786</v>
      </c>
      <c r="K33" s="55">
        <f t="shared" si="2"/>
        <v>139139</v>
      </c>
      <c r="L33" s="55">
        <f t="shared" si="2"/>
        <v>116894.00000000003</v>
      </c>
      <c r="M33" s="55">
        <f t="shared" si="2"/>
        <v>26787.999999999996</v>
      </c>
      <c r="N33" s="55">
        <f t="shared" si="2"/>
        <v>47213.999999999985</v>
      </c>
      <c r="O33" s="55">
        <f t="shared" si="2"/>
        <v>249219.99999999983</v>
      </c>
      <c r="P33" s="55">
        <f t="shared" si="2"/>
        <v>61228.99999999999</v>
      </c>
      <c r="Q33" s="55">
        <f t="shared" si="2"/>
        <v>7443</v>
      </c>
      <c r="R33" s="55">
        <f t="shared" si="2"/>
        <v>186059.99999999983</v>
      </c>
      <c r="S33" s="55">
        <f t="shared" si="2"/>
        <v>7777.999999999998</v>
      </c>
      <c r="T33" s="55">
        <f t="shared" si="2"/>
        <v>93367.00000000006</v>
      </c>
      <c r="U33" s="55">
        <f t="shared" si="2"/>
        <v>50145.00000000002</v>
      </c>
      <c r="V33" s="55">
        <f t="shared" si="2"/>
        <v>132425</v>
      </c>
      <c r="W33" s="55">
        <f t="shared" si="2"/>
        <v>42721.00000000001</v>
      </c>
      <c r="X33" s="20">
        <f t="shared" si="2"/>
        <v>1709407.9999999998</v>
      </c>
    </row>
    <row r="34" spans="1:24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 customHeight="1">
      <c r="A35" s="1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="49" customFormat="1" ht="12.75" customHeight="1"/>
    <row r="37" spans="1:24" s="49" customFormat="1" ht="12.75">
      <c r="A37" s="56" t="s">
        <v>22</v>
      </c>
      <c r="B37" s="58" t="s">
        <v>21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 s="49" customFormat="1" ht="22.5">
      <c r="A38" s="57"/>
      <c r="B38" s="26" t="s">
        <v>0</v>
      </c>
      <c r="C38" s="27" t="s">
        <v>20</v>
      </c>
      <c r="D38" s="26" t="s">
        <v>1</v>
      </c>
      <c r="E38" s="26" t="s">
        <v>2</v>
      </c>
      <c r="F38" s="28" t="s">
        <v>23</v>
      </c>
      <c r="G38" s="28" t="s">
        <v>24</v>
      </c>
      <c r="H38" s="26" t="s">
        <v>3</v>
      </c>
      <c r="I38" s="26" t="s">
        <v>4</v>
      </c>
      <c r="J38" s="26" t="s">
        <v>5</v>
      </c>
      <c r="K38" s="26" t="s">
        <v>6</v>
      </c>
      <c r="L38" s="29" t="s">
        <v>7</v>
      </c>
      <c r="M38" s="29" t="s">
        <v>8</v>
      </c>
      <c r="N38" s="29" t="s">
        <v>9</v>
      </c>
      <c r="O38" s="29" t="s">
        <v>10</v>
      </c>
      <c r="P38" s="29" t="s">
        <v>11</v>
      </c>
      <c r="Q38" s="26" t="s">
        <v>12</v>
      </c>
      <c r="R38" s="29" t="s">
        <v>13</v>
      </c>
      <c r="S38" s="29" t="s">
        <v>15</v>
      </c>
      <c r="T38" s="29" t="s">
        <v>14</v>
      </c>
      <c r="U38" s="29" t="s">
        <v>16</v>
      </c>
      <c r="V38" s="29" t="s">
        <v>17</v>
      </c>
      <c r="W38" s="29" t="s">
        <v>18</v>
      </c>
      <c r="X38" s="30" t="s">
        <v>19</v>
      </c>
    </row>
    <row r="39" spans="1:24" s="49" customFormat="1" ht="12.75">
      <c r="A39" s="12"/>
      <c r="B39" s="15"/>
      <c r="C39" s="17"/>
      <c r="D39" s="15"/>
      <c r="E39" s="15"/>
      <c r="F39" s="48"/>
      <c r="G39" s="48"/>
      <c r="H39" s="15"/>
      <c r="I39" s="15"/>
      <c r="J39" s="15"/>
      <c r="K39" s="15"/>
      <c r="L39" s="16"/>
      <c r="M39" s="16"/>
      <c r="N39" s="16"/>
      <c r="O39" s="16"/>
      <c r="P39" s="16"/>
      <c r="Q39" s="15"/>
      <c r="R39" s="16"/>
      <c r="S39" s="16"/>
      <c r="T39" s="16"/>
      <c r="U39" s="16"/>
      <c r="V39" s="16"/>
      <c r="W39" s="16"/>
      <c r="X39" s="18"/>
    </row>
    <row r="40" spans="1:24" s="49" customFormat="1" ht="12.75">
      <c r="A40" s="12"/>
      <c r="B40" s="59" t="s">
        <v>33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s="49" customFormat="1" ht="12.75">
      <c r="A41" s="12"/>
      <c r="B41" s="15"/>
      <c r="C41" s="16"/>
      <c r="D41" s="16"/>
      <c r="E41" s="16"/>
      <c r="F41" s="41"/>
      <c r="G41" s="41"/>
      <c r="H41" s="16"/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6"/>
      <c r="X41" s="18"/>
    </row>
    <row r="42" spans="1:24" s="49" customFormat="1" ht="12.75">
      <c r="A42" s="3" t="s">
        <v>0</v>
      </c>
      <c r="B42" s="31">
        <v>75639.99999999997</v>
      </c>
      <c r="C42" s="35">
        <v>196</v>
      </c>
      <c r="D42" s="31">
        <v>10561.999999999985</v>
      </c>
      <c r="E42" s="31">
        <v>46</v>
      </c>
      <c r="F42" s="33">
        <v>5</v>
      </c>
      <c r="G42" s="33">
        <v>41</v>
      </c>
      <c r="H42" s="31">
        <v>315.9999999999997</v>
      </c>
      <c r="I42" s="31">
        <v>88</v>
      </c>
      <c r="J42" s="31">
        <v>2838.000000000002</v>
      </c>
      <c r="K42" s="31">
        <v>561.0000000000002</v>
      </c>
      <c r="L42" s="31">
        <v>436.00000000000006</v>
      </c>
      <c r="M42" s="31">
        <v>50.000000000000014</v>
      </c>
      <c r="N42" s="31">
        <v>164</v>
      </c>
      <c r="O42" s="31">
        <v>1434.999999999999</v>
      </c>
      <c r="P42" s="31">
        <v>149.00000000000009</v>
      </c>
      <c r="Q42" s="31">
        <v>10</v>
      </c>
      <c r="R42" s="31">
        <v>91.00000000000003</v>
      </c>
      <c r="S42" s="31">
        <v>4</v>
      </c>
      <c r="T42" s="31">
        <v>62.00000000000002</v>
      </c>
      <c r="U42" s="31">
        <v>37.00000000000001</v>
      </c>
      <c r="V42" s="31">
        <v>79.00000000000001</v>
      </c>
      <c r="W42" s="31">
        <v>28.000000000000004</v>
      </c>
      <c r="X42" s="10">
        <f>SUM(B42:E42)+SUM(H42:W42)</f>
        <v>92791.99999999996</v>
      </c>
    </row>
    <row r="43" spans="1:24" s="49" customFormat="1" ht="12.75">
      <c r="A43" s="7" t="s">
        <v>25</v>
      </c>
      <c r="B43" s="35">
        <v>1630.0000000000016</v>
      </c>
      <c r="C43" s="35">
        <v>803</v>
      </c>
      <c r="D43" s="35">
        <v>307.00000000000017</v>
      </c>
      <c r="E43" s="35">
        <v>3</v>
      </c>
      <c r="F43" s="39">
        <v>0</v>
      </c>
      <c r="G43" s="37">
        <v>3</v>
      </c>
      <c r="H43" s="35">
        <v>31.000000000000014</v>
      </c>
      <c r="I43" s="35">
        <v>15</v>
      </c>
      <c r="J43" s="35">
        <v>28.000000000000007</v>
      </c>
      <c r="K43" s="35">
        <v>64</v>
      </c>
      <c r="L43" s="35">
        <v>22</v>
      </c>
      <c r="M43" s="35">
        <v>8</v>
      </c>
      <c r="N43" s="35">
        <v>7</v>
      </c>
      <c r="O43" s="35">
        <v>55.00000000000001</v>
      </c>
      <c r="P43" s="35">
        <v>3</v>
      </c>
      <c r="Q43" s="35">
        <v>1</v>
      </c>
      <c r="R43" s="35">
        <v>4</v>
      </c>
      <c r="S43" s="40">
        <v>0</v>
      </c>
      <c r="T43" s="40">
        <v>0</v>
      </c>
      <c r="U43" s="35">
        <v>2</v>
      </c>
      <c r="V43" s="35">
        <v>4</v>
      </c>
      <c r="W43" s="35">
        <v>3</v>
      </c>
      <c r="X43" s="8">
        <f>SUM(B43:E43)+SUM(H43:W43)</f>
        <v>2990.000000000002</v>
      </c>
    </row>
    <row r="44" spans="1:24" s="49" customFormat="1" ht="12.75">
      <c r="A44" s="3" t="s">
        <v>1</v>
      </c>
      <c r="B44" s="31">
        <v>2320.0000000000045</v>
      </c>
      <c r="C44" s="35">
        <v>35</v>
      </c>
      <c r="D44" s="31">
        <v>180047.99999999933</v>
      </c>
      <c r="E44" s="31">
        <v>783.9999999999997</v>
      </c>
      <c r="F44" s="33">
        <v>35.00000000000001</v>
      </c>
      <c r="G44" s="33">
        <v>748.9999999999997</v>
      </c>
      <c r="H44" s="31">
        <v>5012.999999999994</v>
      </c>
      <c r="I44" s="31">
        <v>252</v>
      </c>
      <c r="J44" s="31">
        <v>517.0000000000003</v>
      </c>
      <c r="K44" s="31">
        <v>7157.999999999996</v>
      </c>
      <c r="L44" s="31">
        <v>924.9999999999993</v>
      </c>
      <c r="M44" s="31">
        <v>110.00000000000003</v>
      </c>
      <c r="N44" s="31">
        <v>514</v>
      </c>
      <c r="O44" s="31">
        <v>3501.000000000001</v>
      </c>
      <c r="P44" s="31">
        <v>439.0000000000003</v>
      </c>
      <c r="Q44" s="31">
        <v>8</v>
      </c>
      <c r="R44" s="31">
        <v>304.0000000000001</v>
      </c>
      <c r="S44" s="31">
        <v>12.000000000000004</v>
      </c>
      <c r="T44" s="31">
        <v>164</v>
      </c>
      <c r="U44" s="31">
        <v>79.00000000000001</v>
      </c>
      <c r="V44" s="31">
        <v>257</v>
      </c>
      <c r="W44" s="31">
        <v>44</v>
      </c>
      <c r="X44" s="10">
        <f>SUM(B44:E44)+SUM(H44:W44)</f>
        <v>202483.99999999933</v>
      </c>
    </row>
    <row r="45" spans="1:24" s="49" customFormat="1" ht="12.75">
      <c r="A45" s="3" t="s">
        <v>2</v>
      </c>
      <c r="B45" s="4">
        <f>SUM(B46:B47)</f>
        <v>118</v>
      </c>
      <c r="C45" s="4">
        <f aca="true" t="shared" si="3" ref="C45:X45">SUM(C46:C47)</f>
        <v>2</v>
      </c>
      <c r="D45" s="4">
        <f t="shared" si="3"/>
        <v>1314.0000000000005</v>
      </c>
      <c r="E45" s="4">
        <f t="shared" si="3"/>
        <v>10318</v>
      </c>
      <c r="F45" s="4">
        <f t="shared" si="3"/>
        <v>1770</v>
      </c>
      <c r="G45" s="4">
        <f t="shared" si="3"/>
        <v>8548</v>
      </c>
      <c r="H45" s="4">
        <f t="shared" si="3"/>
        <v>4250.000000000001</v>
      </c>
      <c r="I45" s="4">
        <f t="shared" si="3"/>
        <v>231.00000000000006</v>
      </c>
      <c r="J45" s="4">
        <f t="shared" si="3"/>
        <v>29</v>
      </c>
      <c r="K45" s="4">
        <f t="shared" si="3"/>
        <v>1664.9999999999993</v>
      </c>
      <c r="L45" s="4">
        <f t="shared" si="3"/>
        <v>288.0000000000001</v>
      </c>
      <c r="M45" s="4">
        <f t="shared" si="3"/>
        <v>20</v>
      </c>
      <c r="N45" s="4">
        <f t="shared" si="3"/>
        <v>78</v>
      </c>
      <c r="O45" s="4">
        <f t="shared" si="3"/>
        <v>418.0000000000001</v>
      </c>
      <c r="P45" s="4">
        <f t="shared" si="3"/>
        <v>47.00000000000001</v>
      </c>
      <c r="Q45" s="4">
        <f t="shared" si="3"/>
        <v>4</v>
      </c>
      <c r="R45" s="4">
        <f t="shared" si="3"/>
        <v>24</v>
      </c>
      <c r="S45" s="4">
        <f t="shared" si="3"/>
        <v>1</v>
      </c>
      <c r="T45" s="4">
        <f t="shared" si="3"/>
        <v>20</v>
      </c>
      <c r="U45" s="4">
        <f t="shared" si="3"/>
        <v>7</v>
      </c>
      <c r="V45" s="4">
        <f t="shared" si="3"/>
        <v>11</v>
      </c>
      <c r="W45" s="4">
        <f t="shared" si="3"/>
        <v>2</v>
      </c>
      <c r="X45" s="4">
        <f t="shared" si="3"/>
        <v>18847</v>
      </c>
    </row>
    <row r="46" spans="1:24" s="49" customFormat="1" ht="12.75">
      <c r="A46" s="23" t="s">
        <v>23</v>
      </c>
      <c r="B46" s="33">
        <v>44.00000000000001</v>
      </c>
      <c r="C46" s="37">
        <v>2</v>
      </c>
      <c r="D46" s="33">
        <v>484.00000000000045</v>
      </c>
      <c r="E46" s="24">
        <v>2747</v>
      </c>
      <c r="F46" s="33">
        <v>1470</v>
      </c>
      <c r="G46" s="33">
        <v>1277</v>
      </c>
      <c r="H46" s="33">
        <v>1130.9999999999998</v>
      </c>
      <c r="I46" s="33">
        <v>71</v>
      </c>
      <c r="J46" s="33">
        <v>7</v>
      </c>
      <c r="K46" s="33">
        <v>587.9999999999995</v>
      </c>
      <c r="L46" s="33">
        <v>124.00000000000004</v>
      </c>
      <c r="M46" s="33">
        <v>6</v>
      </c>
      <c r="N46" s="33">
        <v>28</v>
      </c>
      <c r="O46" s="33">
        <v>194.00000000000009</v>
      </c>
      <c r="P46" s="33">
        <v>19.000000000000007</v>
      </c>
      <c r="Q46" s="33">
        <v>2</v>
      </c>
      <c r="R46" s="33">
        <v>13</v>
      </c>
      <c r="S46" s="34">
        <v>0</v>
      </c>
      <c r="T46" s="33">
        <v>12</v>
      </c>
      <c r="U46" s="33">
        <v>4</v>
      </c>
      <c r="V46" s="33">
        <v>8</v>
      </c>
      <c r="W46" s="33">
        <v>1</v>
      </c>
      <c r="X46" s="24">
        <f>SUM(B46:E46)+SUM(H46:W46)</f>
        <v>5485</v>
      </c>
    </row>
    <row r="47" spans="1:24" s="49" customFormat="1" ht="12.75">
      <c r="A47" s="23" t="s">
        <v>24</v>
      </c>
      <c r="B47" s="33">
        <v>74</v>
      </c>
      <c r="C47" s="36">
        <v>0</v>
      </c>
      <c r="D47" s="33">
        <v>830</v>
      </c>
      <c r="E47" s="24">
        <v>7571</v>
      </c>
      <c r="F47" s="33">
        <v>300</v>
      </c>
      <c r="G47" s="33">
        <v>7271</v>
      </c>
      <c r="H47" s="33">
        <v>3119.000000000001</v>
      </c>
      <c r="I47" s="33">
        <v>160.00000000000006</v>
      </c>
      <c r="J47" s="33">
        <v>22</v>
      </c>
      <c r="K47" s="33">
        <v>1076.9999999999998</v>
      </c>
      <c r="L47" s="33">
        <v>164.00000000000009</v>
      </c>
      <c r="M47" s="33">
        <v>14</v>
      </c>
      <c r="N47" s="33">
        <v>50</v>
      </c>
      <c r="O47" s="33">
        <v>224</v>
      </c>
      <c r="P47" s="33">
        <v>28</v>
      </c>
      <c r="Q47" s="33">
        <v>2</v>
      </c>
      <c r="R47" s="33">
        <v>11</v>
      </c>
      <c r="S47" s="33">
        <v>1</v>
      </c>
      <c r="T47" s="33">
        <v>8</v>
      </c>
      <c r="U47" s="33">
        <v>3</v>
      </c>
      <c r="V47" s="33">
        <v>3</v>
      </c>
      <c r="W47" s="33">
        <v>1</v>
      </c>
      <c r="X47" s="24">
        <f>SUM(B47:E47)+SUM(H47:W47)</f>
        <v>13362</v>
      </c>
    </row>
    <row r="48" spans="1:24" s="49" customFormat="1" ht="12.75">
      <c r="A48" s="3" t="s">
        <v>3</v>
      </c>
      <c r="B48" s="31">
        <v>423.9999999999999</v>
      </c>
      <c r="C48" s="35">
        <v>3</v>
      </c>
      <c r="D48" s="31">
        <v>4929.999999999996</v>
      </c>
      <c r="E48" s="4">
        <v>4810.999999999996</v>
      </c>
      <c r="F48" s="33">
        <v>78</v>
      </c>
      <c r="G48" s="33">
        <v>4732.999999999996</v>
      </c>
      <c r="H48" s="31">
        <v>80310.99999999997</v>
      </c>
      <c r="I48" s="31">
        <v>7229.999999999998</v>
      </c>
      <c r="J48" s="31">
        <v>57.000000000000014</v>
      </c>
      <c r="K48" s="31">
        <v>10144.00000000002</v>
      </c>
      <c r="L48" s="31">
        <v>571.9999999999997</v>
      </c>
      <c r="M48" s="31">
        <v>85</v>
      </c>
      <c r="N48" s="31">
        <v>445.00000000000006</v>
      </c>
      <c r="O48" s="31">
        <v>2372.0000000000023</v>
      </c>
      <c r="P48" s="31">
        <v>220</v>
      </c>
      <c r="Q48" s="31">
        <v>4</v>
      </c>
      <c r="R48" s="31">
        <v>110</v>
      </c>
      <c r="S48" s="31">
        <v>3</v>
      </c>
      <c r="T48" s="31">
        <v>55.000000000000014</v>
      </c>
      <c r="U48" s="31">
        <v>23.000000000000007</v>
      </c>
      <c r="V48" s="31">
        <v>67</v>
      </c>
      <c r="W48" s="31">
        <v>26.000000000000007</v>
      </c>
      <c r="X48" s="10">
        <f>SUM(B48:E48)+SUM(H48:W48)</f>
        <v>111891.99999999997</v>
      </c>
    </row>
    <row r="49" spans="1:24" s="49" customFormat="1" ht="12.75">
      <c r="A49" s="3" t="s">
        <v>4</v>
      </c>
      <c r="B49" s="31">
        <v>141.00000000000003</v>
      </c>
      <c r="C49" s="11"/>
      <c r="D49" s="31">
        <v>900</v>
      </c>
      <c r="E49" s="4">
        <v>130</v>
      </c>
      <c r="F49" s="33">
        <v>20</v>
      </c>
      <c r="G49" s="33">
        <v>110.00000000000003</v>
      </c>
      <c r="H49" s="31">
        <v>2719.0000000000005</v>
      </c>
      <c r="I49" s="31">
        <v>21570.000000000004</v>
      </c>
      <c r="J49" s="31">
        <v>26</v>
      </c>
      <c r="K49" s="31">
        <v>734.0000000000001</v>
      </c>
      <c r="L49" s="31">
        <v>200.00000000000009</v>
      </c>
      <c r="M49" s="31">
        <v>34</v>
      </c>
      <c r="N49" s="31">
        <v>155</v>
      </c>
      <c r="O49" s="31">
        <v>607.0000000000001</v>
      </c>
      <c r="P49" s="31">
        <v>69.00000000000001</v>
      </c>
      <c r="Q49" s="31">
        <v>5</v>
      </c>
      <c r="R49" s="31">
        <v>42.00000000000002</v>
      </c>
      <c r="S49" s="31">
        <v>1</v>
      </c>
      <c r="T49" s="31">
        <v>26</v>
      </c>
      <c r="U49" s="31">
        <v>11</v>
      </c>
      <c r="V49" s="31">
        <v>26</v>
      </c>
      <c r="W49" s="31">
        <v>10</v>
      </c>
      <c r="X49" s="10">
        <f aca="true" t="shared" si="4" ref="X49:X58">SUM(B49:E49)+SUM(H49:W49)</f>
        <v>27406.000000000004</v>
      </c>
    </row>
    <row r="50" spans="1:24" s="49" customFormat="1" ht="12.75">
      <c r="A50" s="3" t="s">
        <v>5</v>
      </c>
      <c r="B50" s="31">
        <v>1398.0000000000014</v>
      </c>
      <c r="C50" s="35">
        <v>7</v>
      </c>
      <c r="D50" s="31">
        <v>2059.0000000000014</v>
      </c>
      <c r="E50" s="4">
        <v>30</v>
      </c>
      <c r="F50" s="33">
        <v>7</v>
      </c>
      <c r="G50" s="33">
        <v>23.000000000000004</v>
      </c>
      <c r="H50" s="31">
        <v>185.99999999999991</v>
      </c>
      <c r="I50" s="31">
        <v>30</v>
      </c>
      <c r="J50" s="31">
        <v>26423.999999999996</v>
      </c>
      <c r="K50" s="31">
        <v>999.0000000000008</v>
      </c>
      <c r="L50" s="31">
        <v>2873.9999999999986</v>
      </c>
      <c r="M50" s="31">
        <v>40</v>
      </c>
      <c r="N50" s="31">
        <v>65</v>
      </c>
      <c r="O50" s="31">
        <v>809.0000000000001</v>
      </c>
      <c r="P50" s="31">
        <v>91.00000000000001</v>
      </c>
      <c r="Q50" s="32">
        <v>0</v>
      </c>
      <c r="R50" s="31">
        <v>45.00000000000001</v>
      </c>
      <c r="S50" s="32">
        <v>0</v>
      </c>
      <c r="T50" s="31">
        <v>17</v>
      </c>
      <c r="U50" s="31">
        <v>12</v>
      </c>
      <c r="V50" s="31">
        <v>20</v>
      </c>
      <c r="W50" s="31">
        <v>12</v>
      </c>
      <c r="X50" s="10">
        <f t="shared" si="4"/>
        <v>35118</v>
      </c>
    </row>
    <row r="51" spans="1:24" s="49" customFormat="1" ht="12.75">
      <c r="A51" s="3" t="s">
        <v>6</v>
      </c>
      <c r="B51" s="31">
        <v>464.0000000000002</v>
      </c>
      <c r="C51" s="35">
        <v>5</v>
      </c>
      <c r="D51" s="31">
        <v>6290.999999999992</v>
      </c>
      <c r="E51" s="4">
        <v>186</v>
      </c>
      <c r="F51" s="33">
        <v>16</v>
      </c>
      <c r="G51" s="33">
        <v>170</v>
      </c>
      <c r="H51" s="31">
        <v>1358.9999999999993</v>
      </c>
      <c r="I51" s="31">
        <v>140</v>
      </c>
      <c r="J51" s="31">
        <v>110.00000000000003</v>
      </c>
      <c r="K51" s="31">
        <v>77553.99999999984</v>
      </c>
      <c r="L51" s="31">
        <v>898.9999999999998</v>
      </c>
      <c r="M51" s="31">
        <v>104.00000000000001</v>
      </c>
      <c r="N51" s="31">
        <v>1840.999999999998</v>
      </c>
      <c r="O51" s="31">
        <v>1607.9999999999986</v>
      </c>
      <c r="P51" s="31">
        <v>244</v>
      </c>
      <c r="Q51" s="31">
        <v>12.000000000000002</v>
      </c>
      <c r="R51" s="31">
        <v>170.00000000000017</v>
      </c>
      <c r="S51" s="31">
        <v>6</v>
      </c>
      <c r="T51" s="31">
        <v>82.00000000000001</v>
      </c>
      <c r="U51" s="31">
        <v>29.000000000000004</v>
      </c>
      <c r="V51" s="31">
        <v>79.00000000000001</v>
      </c>
      <c r="W51" s="31">
        <v>20.000000000000004</v>
      </c>
      <c r="X51" s="10">
        <f t="shared" si="4"/>
        <v>91202.99999999983</v>
      </c>
    </row>
    <row r="52" spans="1:24" s="49" customFormat="1" ht="12.75">
      <c r="A52" s="9" t="s">
        <v>7</v>
      </c>
      <c r="B52" s="31">
        <v>351.00000000000006</v>
      </c>
      <c r="C52" s="35">
        <v>4</v>
      </c>
      <c r="D52" s="31">
        <v>1770.0000000000007</v>
      </c>
      <c r="E52" s="4">
        <v>44</v>
      </c>
      <c r="F52" s="33">
        <v>5</v>
      </c>
      <c r="G52" s="33">
        <v>39.00000000000001</v>
      </c>
      <c r="H52" s="31">
        <v>420.0000000000001</v>
      </c>
      <c r="I52" s="31">
        <v>77.00000000000003</v>
      </c>
      <c r="J52" s="31">
        <v>466.0000000000001</v>
      </c>
      <c r="K52" s="31">
        <v>2751.0000000000014</v>
      </c>
      <c r="L52" s="31">
        <v>80983.00000000007</v>
      </c>
      <c r="M52" s="31">
        <v>1112.9999999999993</v>
      </c>
      <c r="N52" s="31">
        <v>296.0000000000001</v>
      </c>
      <c r="O52" s="31">
        <v>3149.9999999999986</v>
      </c>
      <c r="P52" s="31">
        <v>211.00000000000006</v>
      </c>
      <c r="Q52" s="31">
        <v>11</v>
      </c>
      <c r="R52" s="31">
        <v>169.00000000000006</v>
      </c>
      <c r="S52" s="31">
        <v>2</v>
      </c>
      <c r="T52" s="31">
        <v>40.00000000000001</v>
      </c>
      <c r="U52" s="31">
        <v>16</v>
      </c>
      <c r="V52" s="31">
        <v>55</v>
      </c>
      <c r="W52" s="31">
        <v>17</v>
      </c>
      <c r="X52" s="10">
        <f t="shared" si="4"/>
        <v>91946.00000000007</v>
      </c>
    </row>
    <row r="53" spans="1:24" s="49" customFormat="1" ht="12.75">
      <c r="A53" s="9" t="s">
        <v>8</v>
      </c>
      <c r="B53" s="31">
        <v>108</v>
      </c>
      <c r="C53" s="38">
        <v>0</v>
      </c>
      <c r="D53" s="31">
        <v>614.0000000000003</v>
      </c>
      <c r="E53" s="4">
        <v>13</v>
      </c>
      <c r="F53" s="34">
        <v>0</v>
      </c>
      <c r="G53" s="33">
        <v>13</v>
      </c>
      <c r="H53" s="31">
        <v>125.00000000000003</v>
      </c>
      <c r="I53" s="31">
        <v>29.000000000000004</v>
      </c>
      <c r="J53" s="31">
        <v>21</v>
      </c>
      <c r="K53" s="31">
        <v>494.0000000000001</v>
      </c>
      <c r="L53" s="31">
        <v>1069.0000000000002</v>
      </c>
      <c r="M53" s="31">
        <v>17110.000000000004</v>
      </c>
      <c r="N53" s="31">
        <v>675</v>
      </c>
      <c r="O53" s="31">
        <v>3177.9999999999964</v>
      </c>
      <c r="P53" s="31">
        <v>245.00000000000009</v>
      </c>
      <c r="Q53" s="31">
        <v>3</v>
      </c>
      <c r="R53" s="31">
        <v>56.00000000000001</v>
      </c>
      <c r="S53" s="32">
        <v>0</v>
      </c>
      <c r="T53" s="31">
        <v>9</v>
      </c>
      <c r="U53" s="31">
        <v>3</v>
      </c>
      <c r="V53" s="31">
        <v>15.000000000000004</v>
      </c>
      <c r="W53" s="31">
        <v>2</v>
      </c>
      <c r="X53" s="10">
        <f t="shared" si="4"/>
        <v>23769</v>
      </c>
    </row>
    <row r="54" spans="1:24" s="49" customFormat="1" ht="12.75">
      <c r="A54" s="9" t="s">
        <v>9</v>
      </c>
      <c r="B54" s="31">
        <v>234.00000000000006</v>
      </c>
      <c r="C54" s="38">
        <v>0</v>
      </c>
      <c r="D54" s="31">
        <v>1484.9999999999975</v>
      </c>
      <c r="E54" s="4">
        <v>73</v>
      </c>
      <c r="F54" s="33">
        <v>1</v>
      </c>
      <c r="G54" s="33">
        <v>72.00000000000001</v>
      </c>
      <c r="H54" s="31">
        <v>512.0000000000001</v>
      </c>
      <c r="I54" s="31">
        <v>93.00000000000004</v>
      </c>
      <c r="J54" s="31">
        <v>36.000000000000014</v>
      </c>
      <c r="K54" s="31">
        <v>5515.999999999997</v>
      </c>
      <c r="L54" s="31">
        <v>819.0000000000002</v>
      </c>
      <c r="M54" s="31">
        <v>1023.9999999999998</v>
      </c>
      <c r="N54" s="31">
        <v>31278.999999999993</v>
      </c>
      <c r="O54" s="31">
        <v>2130.9999999999977</v>
      </c>
      <c r="P54" s="31">
        <v>1544.9999999999986</v>
      </c>
      <c r="Q54" s="31">
        <v>5</v>
      </c>
      <c r="R54" s="31">
        <v>52</v>
      </c>
      <c r="S54" s="31">
        <v>1</v>
      </c>
      <c r="T54" s="31">
        <v>29.000000000000004</v>
      </c>
      <c r="U54" s="31">
        <v>3</v>
      </c>
      <c r="V54" s="31">
        <v>10</v>
      </c>
      <c r="W54" s="31">
        <v>2</v>
      </c>
      <c r="X54" s="10">
        <f t="shared" si="4"/>
        <v>44848.99999999999</v>
      </c>
    </row>
    <row r="55" spans="1:24" s="49" customFormat="1" ht="12.75">
      <c r="A55" s="9" t="s">
        <v>10</v>
      </c>
      <c r="B55" s="31">
        <v>418</v>
      </c>
      <c r="C55" s="35">
        <v>1</v>
      </c>
      <c r="D55" s="31">
        <v>4088.999999999997</v>
      </c>
      <c r="E55" s="4">
        <v>78</v>
      </c>
      <c r="F55" s="33">
        <v>15</v>
      </c>
      <c r="G55" s="33">
        <v>63</v>
      </c>
      <c r="H55" s="31">
        <v>241.9999999999999</v>
      </c>
      <c r="I55" s="31">
        <v>103.00000000000001</v>
      </c>
      <c r="J55" s="31">
        <v>64.00000000000001</v>
      </c>
      <c r="K55" s="31">
        <v>913.0000000000002</v>
      </c>
      <c r="L55" s="31">
        <v>2126.0000000000005</v>
      </c>
      <c r="M55" s="31">
        <v>2282</v>
      </c>
      <c r="N55" s="31">
        <v>1377.0000000000002</v>
      </c>
      <c r="O55" s="31">
        <v>160004.9999999995</v>
      </c>
      <c r="P55" s="31">
        <v>6168.999999999984</v>
      </c>
      <c r="Q55" s="31">
        <v>143.00000000000006</v>
      </c>
      <c r="R55" s="31">
        <v>1692.9999999999964</v>
      </c>
      <c r="S55" s="31">
        <v>9</v>
      </c>
      <c r="T55" s="31">
        <v>215.00000000000003</v>
      </c>
      <c r="U55" s="31">
        <v>84</v>
      </c>
      <c r="V55" s="31">
        <v>119</v>
      </c>
      <c r="W55" s="31">
        <v>35</v>
      </c>
      <c r="X55" s="10">
        <f t="shared" si="4"/>
        <v>180164.99999999948</v>
      </c>
    </row>
    <row r="56" spans="1:24" s="49" customFormat="1" ht="12.75">
      <c r="A56" s="9" t="s">
        <v>11</v>
      </c>
      <c r="B56" s="31">
        <v>373</v>
      </c>
      <c r="C56" s="35">
        <v>1</v>
      </c>
      <c r="D56" s="31">
        <v>1642.9999999999993</v>
      </c>
      <c r="E56" s="31">
        <v>41</v>
      </c>
      <c r="F56" s="24">
        <v>2</v>
      </c>
      <c r="G56" s="24">
        <v>39</v>
      </c>
      <c r="H56" s="31">
        <v>253</v>
      </c>
      <c r="I56" s="31">
        <v>46.00000000000002</v>
      </c>
      <c r="J56" s="31">
        <v>28.000000000000007</v>
      </c>
      <c r="K56" s="31">
        <v>2927</v>
      </c>
      <c r="L56" s="31">
        <v>906.9999999999998</v>
      </c>
      <c r="M56" s="31">
        <v>430.0000000000003</v>
      </c>
      <c r="N56" s="31">
        <v>3296</v>
      </c>
      <c r="O56" s="31">
        <v>5408.000000000004</v>
      </c>
      <c r="P56" s="31">
        <v>36675.99999999994</v>
      </c>
      <c r="Q56" s="31">
        <v>260</v>
      </c>
      <c r="R56" s="31">
        <v>161.00000000000006</v>
      </c>
      <c r="S56" s="31">
        <v>3</v>
      </c>
      <c r="T56" s="31">
        <v>87.00000000000001</v>
      </c>
      <c r="U56" s="31">
        <v>8</v>
      </c>
      <c r="V56" s="31">
        <v>10</v>
      </c>
      <c r="W56" s="31">
        <v>4</v>
      </c>
      <c r="X56" s="10">
        <f t="shared" si="4"/>
        <v>52561.99999999994</v>
      </c>
    </row>
    <row r="57" spans="1:24" s="49" customFormat="1" ht="12.75">
      <c r="A57" s="3" t="s">
        <v>12</v>
      </c>
      <c r="B57" s="31">
        <v>99.00000000000003</v>
      </c>
      <c r="C57" s="38">
        <v>0</v>
      </c>
      <c r="D57" s="31">
        <v>526.0000000000003</v>
      </c>
      <c r="E57" s="4">
        <v>16</v>
      </c>
      <c r="F57" s="33">
        <v>1</v>
      </c>
      <c r="G57" s="33">
        <v>15</v>
      </c>
      <c r="H57" s="31">
        <v>47.00000000000001</v>
      </c>
      <c r="I57" s="31">
        <v>10</v>
      </c>
      <c r="J57" s="31">
        <v>10</v>
      </c>
      <c r="K57" s="31">
        <v>792.0000000000003</v>
      </c>
      <c r="L57" s="31">
        <v>507</v>
      </c>
      <c r="M57" s="31">
        <v>229.0000000000001</v>
      </c>
      <c r="N57" s="31">
        <v>425.00000000000006</v>
      </c>
      <c r="O57" s="31">
        <v>2726</v>
      </c>
      <c r="P57" s="31">
        <v>2617</v>
      </c>
      <c r="Q57" s="31">
        <v>4645.999999999998</v>
      </c>
      <c r="R57" s="31">
        <v>446</v>
      </c>
      <c r="S57" s="31">
        <v>1</v>
      </c>
      <c r="T57" s="31">
        <v>53.00000000000001</v>
      </c>
      <c r="U57" s="31">
        <v>3</v>
      </c>
      <c r="V57" s="31">
        <v>3</v>
      </c>
      <c r="W57" s="31">
        <v>2</v>
      </c>
      <c r="X57" s="10">
        <f t="shared" si="4"/>
        <v>13157.999999999998</v>
      </c>
    </row>
    <row r="58" spans="1:24" s="49" customFormat="1" ht="12.75">
      <c r="A58" s="9" t="s">
        <v>13</v>
      </c>
      <c r="B58" s="31">
        <v>718.0000000000002</v>
      </c>
      <c r="C58" s="35">
        <v>2</v>
      </c>
      <c r="D58" s="31">
        <v>3869.0000000000045</v>
      </c>
      <c r="E58" s="4">
        <v>78</v>
      </c>
      <c r="F58" s="33">
        <v>10</v>
      </c>
      <c r="G58" s="33">
        <v>68</v>
      </c>
      <c r="H58" s="31">
        <v>401.0000000000002</v>
      </c>
      <c r="I58" s="31">
        <v>136</v>
      </c>
      <c r="J58" s="31">
        <v>104.00000000000001</v>
      </c>
      <c r="K58" s="31">
        <v>1998.0000000000034</v>
      </c>
      <c r="L58" s="31">
        <v>3438.0000000000005</v>
      </c>
      <c r="M58" s="31">
        <v>920.0000000000003</v>
      </c>
      <c r="N58" s="31">
        <v>1003.9999999999981</v>
      </c>
      <c r="O58" s="31">
        <v>18890.000000000062</v>
      </c>
      <c r="P58" s="31">
        <v>3701.0000000000023</v>
      </c>
      <c r="Q58" s="31">
        <v>2170.9999999999995</v>
      </c>
      <c r="R58" s="31">
        <v>182881.00000000035</v>
      </c>
      <c r="S58" s="31">
        <v>703.0000000000002</v>
      </c>
      <c r="T58" s="31">
        <v>419.0000000000002</v>
      </c>
      <c r="U58" s="31">
        <v>87.00000000000001</v>
      </c>
      <c r="V58" s="31">
        <v>55</v>
      </c>
      <c r="W58" s="31">
        <v>15</v>
      </c>
      <c r="X58" s="10">
        <f t="shared" si="4"/>
        <v>221590.0000000004</v>
      </c>
    </row>
    <row r="59" spans="1:24" s="49" customFormat="1" ht="12.75">
      <c r="A59" s="9" t="s">
        <v>15</v>
      </c>
      <c r="B59" s="31">
        <v>545.0000000000001</v>
      </c>
      <c r="C59" s="38">
        <v>0</v>
      </c>
      <c r="D59" s="31">
        <v>1647.9999999999986</v>
      </c>
      <c r="E59" s="4">
        <v>18</v>
      </c>
      <c r="F59" s="34">
        <v>0</v>
      </c>
      <c r="G59" s="33">
        <v>18</v>
      </c>
      <c r="H59" s="31">
        <v>129</v>
      </c>
      <c r="I59" s="31">
        <v>37.000000000000014</v>
      </c>
      <c r="J59" s="31">
        <v>47.00000000000001</v>
      </c>
      <c r="K59" s="31">
        <v>1806.0000000000002</v>
      </c>
      <c r="L59" s="31">
        <v>2221.0000000000005</v>
      </c>
      <c r="M59" s="31">
        <v>660.9999999999998</v>
      </c>
      <c r="N59" s="31">
        <v>306.00000000000017</v>
      </c>
      <c r="O59" s="31">
        <v>3728.0000000000014</v>
      </c>
      <c r="P59" s="31">
        <v>1277.9999999999998</v>
      </c>
      <c r="Q59" s="31">
        <v>55.00000000000001</v>
      </c>
      <c r="R59" s="31">
        <v>2484.0000000000014</v>
      </c>
      <c r="S59" s="31">
        <v>6492.0000000000055</v>
      </c>
      <c r="T59" s="31">
        <v>3911.000000000003</v>
      </c>
      <c r="U59" s="31">
        <v>283.0000000000001</v>
      </c>
      <c r="V59" s="31">
        <v>16</v>
      </c>
      <c r="W59" s="31">
        <v>3</v>
      </c>
      <c r="X59" s="10">
        <f>SUM(B59:E59)+SUM(H59:W59)</f>
        <v>25668.00000000001</v>
      </c>
    </row>
    <row r="60" spans="1:24" s="49" customFormat="1" ht="12.75">
      <c r="A60" s="9" t="s">
        <v>14</v>
      </c>
      <c r="B60" s="31">
        <v>3072.000000000003</v>
      </c>
      <c r="C60" s="35">
        <v>11</v>
      </c>
      <c r="D60" s="31">
        <v>7164.000000000014</v>
      </c>
      <c r="E60" s="4">
        <v>194</v>
      </c>
      <c r="F60" s="33">
        <v>14.000000000000002</v>
      </c>
      <c r="G60" s="33">
        <v>180.00000000000003</v>
      </c>
      <c r="H60" s="31">
        <v>1138.0000000000005</v>
      </c>
      <c r="I60" s="31">
        <v>257.0000000000001</v>
      </c>
      <c r="J60" s="31">
        <v>175.00000000000003</v>
      </c>
      <c r="K60" s="31">
        <v>8666</v>
      </c>
      <c r="L60" s="31">
        <v>3911.9999999999927</v>
      </c>
      <c r="M60" s="31">
        <v>1031.0000000000005</v>
      </c>
      <c r="N60" s="31">
        <v>2584.0000000000005</v>
      </c>
      <c r="O60" s="31">
        <v>10178.000000000004</v>
      </c>
      <c r="P60" s="31">
        <v>7580.999999999996</v>
      </c>
      <c r="Q60" s="31">
        <v>910.0000000000002</v>
      </c>
      <c r="R60" s="31">
        <v>839.0000000000001</v>
      </c>
      <c r="S60" s="31">
        <v>796.0000000000002</v>
      </c>
      <c r="T60" s="31">
        <v>93091.99999999991</v>
      </c>
      <c r="U60" s="31">
        <v>63</v>
      </c>
      <c r="V60" s="31">
        <v>62.000000000000014</v>
      </c>
      <c r="W60" s="31">
        <v>20</v>
      </c>
      <c r="X60" s="10">
        <f aca="true" t="shared" si="5" ref="X60:X65">SUM(B60:E60)+SUM(H60:W60)</f>
        <v>141744.99999999994</v>
      </c>
    </row>
    <row r="61" spans="1:24" s="49" customFormat="1" ht="12.75">
      <c r="A61" s="9" t="s">
        <v>16</v>
      </c>
      <c r="B61" s="31">
        <v>961.0000000000009</v>
      </c>
      <c r="C61" s="35">
        <v>1</v>
      </c>
      <c r="D61" s="31">
        <v>3149.999999999997</v>
      </c>
      <c r="E61" s="4">
        <v>38</v>
      </c>
      <c r="F61" s="33">
        <v>1</v>
      </c>
      <c r="G61" s="33">
        <v>37</v>
      </c>
      <c r="H61" s="31">
        <v>351.99999999999983</v>
      </c>
      <c r="I61" s="31">
        <v>76.00000000000006</v>
      </c>
      <c r="J61" s="31">
        <v>179</v>
      </c>
      <c r="K61" s="31">
        <v>3371.0000000000023</v>
      </c>
      <c r="L61" s="31">
        <v>3790.999999999998</v>
      </c>
      <c r="M61" s="31">
        <v>1374.9999999999998</v>
      </c>
      <c r="N61" s="31">
        <v>443.9999999999999</v>
      </c>
      <c r="O61" s="31">
        <v>10680.000000000013</v>
      </c>
      <c r="P61" s="31">
        <v>830.0000000000003</v>
      </c>
      <c r="Q61" s="31">
        <v>20.000000000000004</v>
      </c>
      <c r="R61" s="31">
        <v>1150.9999999999989</v>
      </c>
      <c r="S61" s="31">
        <v>63</v>
      </c>
      <c r="T61" s="31">
        <v>746.9999999999997</v>
      </c>
      <c r="U61" s="31">
        <v>48375.99999999993</v>
      </c>
      <c r="V61" s="31">
        <v>8501.99999999999</v>
      </c>
      <c r="W61" s="31">
        <v>11</v>
      </c>
      <c r="X61" s="10">
        <f t="shared" si="5"/>
        <v>84117.99999999993</v>
      </c>
    </row>
    <row r="62" spans="1:24" s="49" customFormat="1" ht="12.75">
      <c r="A62" s="9" t="s">
        <v>17</v>
      </c>
      <c r="B62" s="31">
        <v>2911.000000000001</v>
      </c>
      <c r="C62" s="35">
        <v>9</v>
      </c>
      <c r="D62" s="31">
        <v>7126.9999999999845</v>
      </c>
      <c r="E62" s="4">
        <v>199</v>
      </c>
      <c r="F62" s="33">
        <v>4</v>
      </c>
      <c r="G62" s="33">
        <v>195</v>
      </c>
      <c r="H62" s="31">
        <v>1272.999999999999</v>
      </c>
      <c r="I62" s="31">
        <v>360.9999999999999</v>
      </c>
      <c r="J62" s="31">
        <v>448</v>
      </c>
      <c r="K62" s="31">
        <v>5135.999999999999</v>
      </c>
      <c r="L62" s="31">
        <v>5955.9999999999845</v>
      </c>
      <c r="M62" s="31">
        <v>621.0000000000001</v>
      </c>
      <c r="N62" s="31">
        <v>1127.0000000000002</v>
      </c>
      <c r="O62" s="31">
        <v>10368</v>
      </c>
      <c r="P62" s="31">
        <v>727.0000000000002</v>
      </c>
      <c r="Q62" s="31">
        <v>32</v>
      </c>
      <c r="R62" s="31">
        <v>353.0000000000003</v>
      </c>
      <c r="S62" s="31">
        <v>4</v>
      </c>
      <c r="T62" s="31">
        <v>209.00000000000009</v>
      </c>
      <c r="U62" s="31">
        <v>957.9999999999998</v>
      </c>
      <c r="V62" s="31">
        <v>130096.00000000017</v>
      </c>
      <c r="W62" s="31">
        <v>176.00000000000006</v>
      </c>
      <c r="X62" s="10">
        <f t="shared" si="5"/>
        <v>168091.00000000012</v>
      </c>
    </row>
    <row r="63" spans="1:24" s="49" customFormat="1" ht="12.75">
      <c r="A63" s="9" t="s">
        <v>18</v>
      </c>
      <c r="B63" s="31">
        <v>1169.0000000000002</v>
      </c>
      <c r="C63" s="35">
        <v>3</v>
      </c>
      <c r="D63" s="31">
        <v>1428</v>
      </c>
      <c r="E63" s="4">
        <v>71</v>
      </c>
      <c r="F63" s="33">
        <v>1</v>
      </c>
      <c r="G63" s="33">
        <v>70.00000000000001</v>
      </c>
      <c r="H63" s="31">
        <v>435</v>
      </c>
      <c r="I63" s="31">
        <v>103.00000000000001</v>
      </c>
      <c r="J63" s="31">
        <v>203</v>
      </c>
      <c r="K63" s="31">
        <v>1187.0000000000005</v>
      </c>
      <c r="L63" s="31">
        <v>1832.0000000000007</v>
      </c>
      <c r="M63" s="31">
        <v>121</v>
      </c>
      <c r="N63" s="31">
        <v>170.00000000000003</v>
      </c>
      <c r="O63" s="31">
        <v>2270.9999999999986</v>
      </c>
      <c r="P63" s="31">
        <v>120.00000000000003</v>
      </c>
      <c r="Q63" s="31">
        <v>1</v>
      </c>
      <c r="R63" s="31">
        <v>78</v>
      </c>
      <c r="S63" s="32">
        <v>0</v>
      </c>
      <c r="T63" s="31">
        <v>10</v>
      </c>
      <c r="U63" s="31">
        <v>5</v>
      </c>
      <c r="V63" s="31">
        <v>21</v>
      </c>
      <c r="W63" s="31">
        <v>41770.999999999956</v>
      </c>
      <c r="X63" s="10">
        <f t="shared" si="5"/>
        <v>50998.999999999956</v>
      </c>
    </row>
    <row r="64" spans="1:24" s="49" customFormat="1" ht="12.75">
      <c r="A64" s="9" t="s">
        <v>29</v>
      </c>
      <c r="B64" s="31">
        <v>8235.999999999996</v>
      </c>
      <c r="C64" s="35">
        <v>55</v>
      </c>
      <c r="D64" s="31">
        <v>13515.99999999999</v>
      </c>
      <c r="E64" s="4">
        <v>1498.0000000000005</v>
      </c>
      <c r="F64" s="33">
        <v>353.0000000000001</v>
      </c>
      <c r="G64" s="33">
        <v>1145.0000000000002</v>
      </c>
      <c r="H64" s="31">
        <v>4373.000000000004</v>
      </c>
      <c r="I64" s="31">
        <v>2407.0000000000014</v>
      </c>
      <c r="J64" s="31">
        <v>2399.000000000002</v>
      </c>
      <c r="K64" s="31">
        <v>8640.000000000004</v>
      </c>
      <c r="L64" s="31">
        <v>5528.999999999995</v>
      </c>
      <c r="M64" s="31">
        <v>1879</v>
      </c>
      <c r="N64" s="31">
        <v>2609</v>
      </c>
      <c r="O64" s="31">
        <v>9721.999999999998</v>
      </c>
      <c r="P64" s="31">
        <v>1305.9999999999984</v>
      </c>
      <c r="Q64" s="31">
        <v>45</v>
      </c>
      <c r="R64" s="31">
        <v>1047.0000000000002</v>
      </c>
      <c r="S64" s="32">
        <v>0</v>
      </c>
      <c r="T64" s="31">
        <v>1204.0000000000002</v>
      </c>
      <c r="U64" s="31">
        <v>638.9999999999994</v>
      </c>
      <c r="V64" s="31">
        <v>709</v>
      </c>
      <c r="W64" s="31">
        <v>323.00000000000017</v>
      </c>
      <c r="X64" s="10">
        <f t="shared" si="5"/>
        <v>66136</v>
      </c>
    </row>
    <row r="65" spans="1:24" s="49" customFormat="1" ht="12.75">
      <c r="A65" s="9" t="s">
        <v>30</v>
      </c>
      <c r="B65" s="31">
        <v>50</v>
      </c>
      <c r="C65" s="38">
        <v>0</v>
      </c>
      <c r="D65" s="32">
        <v>0</v>
      </c>
      <c r="E65" s="32">
        <v>0</v>
      </c>
      <c r="F65" s="34">
        <v>0</v>
      </c>
      <c r="G65" s="34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1">
        <v>1</v>
      </c>
      <c r="O65" s="31">
        <v>2</v>
      </c>
      <c r="P65" s="32">
        <v>0</v>
      </c>
      <c r="Q65" s="32">
        <v>0</v>
      </c>
      <c r="R65" s="31">
        <v>3</v>
      </c>
      <c r="S65" s="32">
        <v>0</v>
      </c>
      <c r="T65" s="4">
        <v>1</v>
      </c>
      <c r="U65" s="32">
        <v>0</v>
      </c>
      <c r="V65" s="32">
        <v>0</v>
      </c>
      <c r="W65" s="32">
        <v>0</v>
      </c>
      <c r="X65" s="10">
        <f t="shared" si="5"/>
        <v>57</v>
      </c>
    </row>
    <row r="66" spans="1:24" s="49" customFormat="1" ht="12.75">
      <c r="A66"/>
      <c r="B66" s="4"/>
      <c r="C66" s="11"/>
      <c r="D66" s="4"/>
      <c r="E66" s="4"/>
      <c r="F66" s="24"/>
      <c r="G66" s="2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1"/>
      <c r="W66" s="4"/>
      <c r="X66" s="10"/>
    </row>
    <row r="67" spans="1:24" s="49" customFormat="1" ht="12.75">
      <c r="A67" s="19" t="s">
        <v>19</v>
      </c>
      <c r="B67" s="20">
        <f>SUM(B42:B45)+SUM(B48:B65)</f>
        <v>101379.99999999997</v>
      </c>
      <c r="C67" s="20">
        <f aca="true" t="shared" si="6" ref="C67:X67">SUM(C42:C45)+SUM(C48:C65)</f>
        <v>1138</v>
      </c>
      <c r="D67" s="20">
        <f t="shared" si="6"/>
        <v>254439.99999999927</v>
      </c>
      <c r="E67" s="20">
        <f t="shared" si="6"/>
        <v>18668.999999999996</v>
      </c>
      <c r="F67" s="25">
        <f t="shared" si="6"/>
        <v>2338</v>
      </c>
      <c r="G67" s="25">
        <f t="shared" si="6"/>
        <v>16330.999999999996</v>
      </c>
      <c r="H67" s="20">
        <f t="shared" si="6"/>
        <v>103884.99999999997</v>
      </c>
      <c r="I67" s="20">
        <f t="shared" si="6"/>
        <v>33291</v>
      </c>
      <c r="J67" s="20">
        <f t="shared" si="6"/>
        <v>34209</v>
      </c>
      <c r="K67" s="20">
        <f t="shared" si="6"/>
        <v>143075.99999999985</v>
      </c>
      <c r="L67" s="20">
        <f t="shared" si="6"/>
        <v>119306.00000000004</v>
      </c>
      <c r="M67" s="20">
        <f t="shared" si="6"/>
        <v>29247.000000000004</v>
      </c>
      <c r="N67" s="20">
        <f t="shared" si="6"/>
        <v>48861.99999999999</v>
      </c>
      <c r="O67" s="20">
        <f t="shared" si="6"/>
        <v>253241.99999999956</v>
      </c>
      <c r="P67" s="20">
        <f t="shared" si="6"/>
        <v>64267.99999999993</v>
      </c>
      <c r="Q67" s="20">
        <f t="shared" si="6"/>
        <v>8345.999999999998</v>
      </c>
      <c r="R67" s="20">
        <f t="shared" si="6"/>
        <v>192203.00000000035</v>
      </c>
      <c r="S67" s="20">
        <f t="shared" si="6"/>
        <v>8101.0000000000055</v>
      </c>
      <c r="T67" s="20">
        <f t="shared" si="6"/>
        <v>100451.99999999991</v>
      </c>
      <c r="U67" s="20">
        <f t="shared" si="6"/>
        <v>50727.99999999993</v>
      </c>
      <c r="V67" s="20">
        <f t="shared" si="6"/>
        <v>140216.00000000017</v>
      </c>
      <c r="W67" s="20">
        <f t="shared" si="6"/>
        <v>42525.999999999956</v>
      </c>
      <c r="X67" s="20">
        <f t="shared" si="6"/>
        <v>1747584.9999999993</v>
      </c>
    </row>
    <row r="68" spans="1:24" s="49" customFormat="1" ht="12.75">
      <c r="A68" s="5"/>
      <c r="B68" s="52"/>
      <c r="C68" s="52"/>
      <c r="D68" s="52"/>
      <c r="E68" s="52"/>
      <c r="F68" s="53"/>
      <c r="G68" s="53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</row>
    <row r="69" spans="1:24" s="49" customFormat="1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49" customFormat="1" ht="12.75">
      <c r="A70" s="6" t="s">
        <v>31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49" customFormat="1" ht="12.75">
      <c r="A71" s="54" t="s">
        <v>32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3" s="49" customFormat="1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</sheetData>
  <sheetProtection/>
  <mergeCells count="6">
    <mergeCell ref="A4:A5"/>
    <mergeCell ref="B4:X4"/>
    <mergeCell ref="B7:X7"/>
    <mergeCell ref="A37:A38"/>
    <mergeCell ref="B37:X37"/>
    <mergeCell ref="B40:X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2014-07-22T09:15:33Z</cp:lastPrinted>
  <dcterms:created xsi:type="dcterms:W3CDTF">2010-04-27T13:20:22Z</dcterms:created>
  <dcterms:modified xsi:type="dcterms:W3CDTF">2014-07-23T13:40:59Z</dcterms:modified>
  <cp:category/>
  <cp:version/>
  <cp:contentType/>
  <cp:contentStatus/>
</cp:coreProperties>
</file>