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60" windowHeight="12405" activeTab="0"/>
  </bookViews>
  <sheets>
    <sheet name="4.10" sheetId="1" r:id="rId1"/>
    <sheet name="Foglio1" sheetId="2" r:id="rId2"/>
  </sheets>
  <definedNames>
    <definedName name="_xlnm.Print_Area" localSheetId="0">'4.10'!$A$1:$C$21</definedName>
  </definedNames>
  <calcPr fullCalcOnLoad="1"/>
</workbook>
</file>

<file path=xl/sharedStrings.xml><?xml version="1.0" encoding="utf-8"?>
<sst xmlns="http://schemas.openxmlformats.org/spreadsheetml/2006/main" count="25" uniqueCount="24">
  <si>
    <t>DISTRETTO</t>
  </si>
  <si>
    <t>Valle d'Aosta/
Vallée d'Aoste</t>
  </si>
  <si>
    <r>
      <t>Fonte:</t>
    </r>
    <r>
      <rPr>
        <sz val="7"/>
        <rFont val="Arial"/>
        <family val="0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</si>
  <si>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</si>
  <si>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(1) La popolazione di riferimento è quella al 1° gennaio di ogni anno</t>
  </si>
  <si>
    <t>0-2</t>
  </si>
  <si>
    <t>0-3</t>
  </si>
  <si>
    <t>GP</t>
  </si>
  <si>
    <t>VM</t>
  </si>
  <si>
    <t>ME</t>
  </si>
  <si>
    <t>GC</t>
  </si>
  <si>
    <t>Ao</t>
  </si>
  <si>
    <t>MC</t>
  </si>
  <si>
    <t>E</t>
  </si>
  <si>
    <t>MR</t>
  </si>
  <si>
    <t>W</t>
  </si>
  <si>
    <r>
      <t xml:space="preserve">Posti disponibili*
ogni 100 minori
</t>
    </r>
    <r>
      <rPr>
        <b/>
        <sz val="8"/>
        <rFont val="Arial"/>
        <family val="2"/>
      </rPr>
      <t>0-2</t>
    </r>
    <r>
      <rPr>
        <sz val="8"/>
        <rFont val="Arial"/>
        <family val="2"/>
      </rPr>
      <t xml:space="preserve"> anni</t>
    </r>
  </si>
  <si>
    <r>
      <t xml:space="preserve">Posti disponibili*
ogni 100 minori
</t>
    </r>
    <r>
      <rPr>
        <b/>
        <sz val="8"/>
        <rFont val="Arial"/>
        <family val="2"/>
      </rPr>
      <t>0-3</t>
    </r>
    <r>
      <rPr>
        <sz val="8"/>
        <rFont val="Arial"/>
        <family val="2"/>
      </rPr>
      <t xml:space="preserve"> anni</t>
    </r>
  </si>
  <si>
    <r>
      <t>Anno 2014</t>
    </r>
    <r>
      <rPr>
        <vertAlign val="superscript"/>
        <sz val="8"/>
        <rFont val="Arial"/>
        <family val="2"/>
      </rPr>
      <t>(1)</t>
    </r>
  </si>
  <si>
    <t>* Posti disponibili pubblici + privati convenzionati+privati / Popolazione residente 0-2 anni oppure 0-3  anni * 100</t>
  </si>
  <si>
    <t>(a) Indice di dotazione = Posti disponibili ogni 100 minori 0-2 anni oppure 0-3 anni</t>
  </si>
  <si>
    <t>**L'indice di dotazione l'anno prossimo sarà calcolato solo sulla popolazione residente 0-2 anni in linea con quanto avviene a livello nazionale</t>
  </si>
  <si>
    <t>Valle d'Aosta/Vallée d'Aoste</t>
  </si>
  <si>
    <r>
      <t xml:space="preserve">Tavola 4.10 - Indice di dotazione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dei servizi pubblici, privati convenzionati e privati per la prima infanzia per distretto - Valle d'Aosta - Anno 2014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</si>
</sst>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3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65" fontId="4" fillId="0" borderId="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27.28125" style="0" customWidth="1"/>
    <col min="2" max="2" width="18.421875" style="0" customWidth="1"/>
    <col min="3" max="3" width="20.00390625" style="0" customWidth="1"/>
    <col min="4" max="4" width="13.421875" style="0" customWidth="1"/>
    <col min="5" max="5" width="5.7109375" style="0" customWidth="1"/>
    <col min="6" max="6" width="12.28125" style="0" customWidth="1"/>
    <col min="7" max="7" width="11.8515625" style="0" customWidth="1"/>
    <col min="8" max="8" width="14.57421875" style="0" customWidth="1"/>
    <col min="9" max="9" width="12.00390625" style="0" customWidth="1"/>
    <col min="10" max="10" width="5.7109375" style="0" customWidth="1"/>
    <col min="11" max="12" width="12.7109375" style="0" customWidth="1"/>
    <col min="13" max="13" width="13.7109375" style="0" customWidth="1"/>
    <col min="14" max="14" width="12.57421875" style="0" customWidth="1"/>
  </cols>
  <sheetData>
    <row r="1" spans="1:14" s="1" customFormat="1" ht="25.5" customHeight="1">
      <c r="A1" s="26" t="s">
        <v>23</v>
      </c>
      <c r="B1" s="26"/>
      <c r="C1" s="2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1" customFormat="1" ht="12.75" customHeight="1"/>
    <row r="3" spans="1:3" s="2" customFormat="1" ht="25.5" customHeight="1">
      <c r="A3" s="28" t="s">
        <v>0</v>
      </c>
      <c r="B3" s="33" t="s">
        <v>18</v>
      </c>
      <c r="C3" s="33"/>
    </row>
    <row r="4" spans="1:3" s="2" customFormat="1" ht="12.75" customHeight="1">
      <c r="A4" s="29"/>
      <c r="B4" s="31" t="s">
        <v>16</v>
      </c>
      <c r="C4" s="31" t="s">
        <v>17</v>
      </c>
    </row>
    <row r="5" spans="1:3" s="2" customFormat="1" ht="25.5" customHeight="1">
      <c r="A5" s="30"/>
      <c r="B5" s="32"/>
      <c r="C5" s="32"/>
    </row>
    <row r="6" spans="1:3" s="2" customFormat="1" ht="12.75" customHeight="1">
      <c r="A6" s="7"/>
      <c r="B6" s="3"/>
      <c r="C6" s="3"/>
    </row>
    <row r="7" spans="1:3" s="2" customFormat="1" ht="12.75" customHeight="1">
      <c r="A7" s="9">
        <v>1</v>
      </c>
      <c r="B7" s="21">
        <v>31.4</v>
      </c>
      <c r="C7" s="11">
        <v>23.9</v>
      </c>
    </row>
    <row r="8" spans="1:3" s="2" customFormat="1" ht="12.75" customHeight="1">
      <c r="A8" s="9">
        <v>2</v>
      </c>
      <c r="B8" s="21">
        <v>34.4</v>
      </c>
      <c r="C8" s="11">
        <v>25.5</v>
      </c>
    </row>
    <row r="9" spans="1:3" s="2" customFormat="1" ht="12.75" customHeight="1">
      <c r="A9" s="9">
        <v>3</v>
      </c>
      <c r="B9" s="21">
        <v>32.1</v>
      </c>
      <c r="C9" s="11">
        <v>24.4</v>
      </c>
    </row>
    <row r="10" spans="1:3" s="2" customFormat="1" ht="12.75" customHeight="1">
      <c r="A10" s="9">
        <v>4</v>
      </c>
      <c r="B10" s="21">
        <v>28.2</v>
      </c>
      <c r="C10" s="11">
        <v>20.4</v>
      </c>
    </row>
    <row r="11" spans="1:3" s="2" customFormat="1" ht="12.75" customHeight="1">
      <c r="A11" s="9"/>
      <c r="B11" s="11"/>
      <c r="C11" s="11"/>
    </row>
    <row r="12" spans="1:3" s="2" customFormat="1" ht="25.5" customHeight="1">
      <c r="A12" s="15" t="s">
        <v>22</v>
      </c>
      <c r="B12" s="12">
        <v>32.4</v>
      </c>
      <c r="C12" s="12">
        <v>24.1</v>
      </c>
    </row>
    <row r="13" spans="2:4" s="4" customFormat="1" ht="12.75" customHeight="1">
      <c r="B13" s="6"/>
      <c r="C13" s="6"/>
      <c r="D13" s="6"/>
    </row>
    <row r="14" spans="1:4" ht="12.75" customHeight="1">
      <c r="A14" s="5"/>
      <c r="B14" s="5"/>
      <c r="C14" s="5"/>
      <c r="D14" s="8"/>
    </row>
    <row r="15" spans="1:6" ht="12.75" customHeight="1">
      <c r="A15" s="8"/>
      <c r="B15" s="8"/>
      <c r="C15" s="8"/>
      <c r="D15" s="8"/>
      <c r="F15" s="2"/>
    </row>
    <row r="16" spans="1:14" ht="12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 customHeight="1">
      <c r="A17" s="25" t="s">
        <v>4</v>
      </c>
      <c r="B17" s="25"/>
      <c r="C17" s="2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.75" customHeight="1">
      <c r="A18" s="24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 customHeight="1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25.5" customHeight="1">
      <c r="A20" s="25" t="s">
        <v>21</v>
      </c>
      <c r="B20" s="25"/>
      <c r="C20" s="2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25.5" customHeight="1">
      <c r="A21" s="25" t="s">
        <v>3</v>
      </c>
      <c r="B21" s="25"/>
      <c r="C21" s="2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sheetProtection/>
  <mergeCells count="9">
    <mergeCell ref="A17:C17"/>
    <mergeCell ref="A20:C20"/>
    <mergeCell ref="A21:C21"/>
    <mergeCell ref="A1:C1"/>
    <mergeCell ref="A16:N16"/>
    <mergeCell ref="A3:A5"/>
    <mergeCell ref="B4:B5"/>
    <mergeCell ref="C4:C5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24" sqref="I24"/>
    </sheetView>
  </sheetViews>
  <sheetFormatPr defaultColWidth="9.140625" defaultRowHeight="12.75"/>
  <sheetData>
    <row r="1" spans="1:5" ht="12.75">
      <c r="A1" s="26"/>
      <c r="B1" s="26"/>
      <c r="C1" s="26"/>
      <c r="D1" s="26"/>
      <c r="E1" s="26"/>
    </row>
    <row r="2" spans="1:4" ht="12.75">
      <c r="A2" s="1"/>
      <c r="B2" s="1"/>
      <c r="C2" s="35">
        <v>2014</v>
      </c>
      <c r="D2" s="35"/>
    </row>
    <row r="3" spans="1:4" ht="12.75">
      <c r="A3" s="28" t="s">
        <v>0</v>
      </c>
      <c r="B3" s="17"/>
      <c r="C3" s="10" t="s">
        <v>5</v>
      </c>
      <c r="D3" s="10" t="s">
        <v>6</v>
      </c>
    </row>
    <row r="4" spans="1:4" ht="12.75">
      <c r="A4" s="29"/>
      <c r="B4" s="18"/>
      <c r="C4" s="31"/>
      <c r="D4" s="31"/>
    </row>
    <row r="5" spans="1:4" ht="12.75">
      <c r="A5" s="30"/>
      <c r="B5" s="19"/>
      <c r="C5" s="34"/>
      <c r="D5" s="34"/>
    </row>
    <row r="6" spans="1:5" ht="12.75">
      <c r="A6" s="7"/>
      <c r="B6" s="3"/>
      <c r="C6" s="3"/>
      <c r="D6" s="3"/>
      <c r="E6" s="3"/>
    </row>
    <row r="7" spans="1:8" ht="12.75">
      <c r="A7" s="9">
        <v>1</v>
      </c>
      <c r="B7" s="9" t="s">
        <v>7</v>
      </c>
      <c r="C7" s="11">
        <v>431</v>
      </c>
      <c r="D7" s="2">
        <v>567</v>
      </c>
      <c r="E7" s="13"/>
      <c r="F7" s="11"/>
      <c r="G7" s="2"/>
      <c r="H7" s="11"/>
    </row>
    <row r="8" spans="1:8" ht="12.75">
      <c r="A8" s="9"/>
      <c r="B8" s="9" t="s">
        <v>8</v>
      </c>
      <c r="C8" s="11">
        <f>(75+74+101)</f>
        <v>250</v>
      </c>
      <c r="D8" s="11">
        <f>(75+74+101+80)</f>
        <v>330</v>
      </c>
      <c r="E8" s="13"/>
      <c r="F8" s="11"/>
      <c r="G8" s="2"/>
      <c r="H8" s="11"/>
    </row>
    <row r="9" spans="1:8" ht="12.75">
      <c r="A9" s="9"/>
      <c r="B9" s="9"/>
      <c r="C9" s="12">
        <f>SUM(C7:C8)</f>
        <v>681</v>
      </c>
      <c r="D9" s="12">
        <f>SUM(D7:D8)</f>
        <v>897</v>
      </c>
      <c r="E9" s="13"/>
      <c r="F9" s="12">
        <f>(214/897)*100</f>
        <v>23.857302118171685</v>
      </c>
      <c r="G9" s="12">
        <f>(214/C9)*100</f>
        <v>31.42437591776799</v>
      </c>
      <c r="H9" s="12"/>
    </row>
    <row r="10" spans="1:8" ht="12.75">
      <c r="A10" s="9"/>
      <c r="B10" s="9"/>
      <c r="C10" s="12"/>
      <c r="D10" s="12"/>
      <c r="E10" s="13"/>
      <c r="F10" s="12"/>
      <c r="G10" s="12"/>
      <c r="H10" s="12"/>
    </row>
    <row r="11" spans="1:8" ht="12.75">
      <c r="A11" s="9">
        <v>2</v>
      </c>
      <c r="B11" s="9" t="s">
        <v>9</v>
      </c>
      <c r="C11" s="11">
        <v>684</v>
      </c>
      <c r="D11" s="2">
        <v>927</v>
      </c>
      <c r="E11" s="13"/>
      <c r="F11" s="11"/>
      <c r="G11" s="2"/>
      <c r="H11" s="11"/>
    </row>
    <row r="12" spans="1:8" ht="12.75">
      <c r="A12" s="9"/>
      <c r="B12" s="9" t="s">
        <v>10</v>
      </c>
      <c r="C12" s="11">
        <v>161</v>
      </c>
      <c r="D12" s="2">
        <v>214</v>
      </c>
      <c r="E12" s="13"/>
      <c r="F12" s="11"/>
      <c r="G12" s="2"/>
      <c r="H12" s="11"/>
    </row>
    <row r="13" spans="1:8" ht="12.75">
      <c r="A13" s="9"/>
      <c r="B13" s="9" t="s">
        <v>11</v>
      </c>
      <c r="C13" s="11">
        <v>845</v>
      </c>
      <c r="D13" s="2">
        <v>1145</v>
      </c>
      <c r="E13" s="13"/>
      <c r="F13" s="11"/>
      <c r="G13" s="2"/>
      <c r="H13" s="11"/>
    </row>
    <row r="14" spans="1:8" ht="12.75">
      <c r="A14" s="9"/>
      <c r="B14" s="9"/>
      <c r="C14" s="12">
        <f>SUM(C11:C13)</f>
        <v>1690</v>
      </c>
      <c r="D14" s="12">
        <f>SUM(D11:D13)</f>
        <v>2286</v>
      </c>
      <c r="E14" s="13"/>
      <c r="F14" s="12">
        <f>(582/D14)*100</f>
        <v>25.45931758530184</v>
      </c>
      <c r="G14" s="12">
        <f>(582/C14)*100</f>
        <v>34.437869822485204</v>
      </c>
      <c r="H14" s="12"/>
    </row>
    <row r="15" spans="1:8" ht="12.75">
      <c r="A15" s="9"/>
      <c r="B15" s="9"/>
      <c r="C15" s="11"/>
      <c r="D15" s="2"/>
      <c r="E15" s="13"/>
      <c r="F15" s="11"/>
      <c r="G15" s="2"/>
      <c r="H15" s="11"/>
    </row>
    <row r="16" spans="1:8" ht="12.75">
      <c r="A16" s="9">
        <v>3</v>
      </c>
      <c r="B16" s="9" t="s">
        <v>12</v>
      </c>
      <c r="C16" s="11">
        <v>461</v>
      </c>
      <c r="D16" s="2">
        <v>606</v>
      </c>
      <c r="E16" s="13"/>
      <c r="F16" s="12">
        <f>(148/D16)*100</f>
        <v>24.422442244224424</v>
      </c>
      <c r="G16" s="12">
        <f>(148/461)*100</f>
        <v>32.10412147505423</v>
      </c>
      <c r="H16" s="11"/>
    </row>
    <row r="17" spans="1:8" ht="12.75">
      <c r="A17" s="9"/>
      <c r="B17" s="9"/>
      <c r="C17" s="12"/>
      <c r="D17" s="16"/>
      <c r="E17" s="13"/>
      <c r="F17" s="12"/>
      <c r="G17" s="16"/>
      <c r="H17" s="12"/>
    </row>
    <row r="18" spans="1:8" ht="12.75">
      <c r="A18" s="9"/>
      <c r="B18" s="9"/>
      <c r="C18" s="11"/>
      <c r="D18" s="2"/>
      <c r="E18" s="13"/>
      <c r="F18" s="12"/>
      <c r="G18" s="2"/>
      <c r="H18" s="11"/>
    </row>
    <row r="19" spans="1:8" ht="12.75">
      <c r="A19" s="9">
        <v>4</v>
      </c>
      <c r="B19" s="9" t="s">
        <v>13</v>
      </c>
      <c r="C19" s="11">
        <v>306</v>
      </c>
      <c r="D19" s="2">
        <v>421</v>
      </c>
      <c r="E19" s="13"/>
      <c r="F19" s="12">
        <f>(170/D22)*100</f>
        <v>20.38369304556355</v>
      </c>
      <c r="G19" s="12">
        <f>(170/C22)*100</f>
        <v>28.192371475953564</v>
      </c>
      <c r="H19" s="11"/>
    </row>
    <row r="20" spans="1:8" ht="12.75">
      <c r="A20" s="9"/>
      <c r="B20" s="9" t="s">
        <v>14</v>
      </c>
      <c r="C20" s="11">
        <v>249</v>
      </c>
      <c r="D20" s="2">
        <v>345</v>
      </c>
      <c r="E20" s="13"/>
      <c r="F20" s="11"/>
      <c r="G20" s="2"/>
      <c r="H20" s="11"/>
    </row>
    <row r="21" spans="1:8" ht="12.75">
      <c r="A21" s="9"/>
      <c r="B21" s="9" t="s">
        <v>15</v>
      </c>
      <c r="C21" s="11">
        <v>48</v>
      </c>
      <c r="D21" s="2">
        <v>68</v>
      </c>
      <c r="E21" s="13"/>
      <c r="F21" s="11"/>
      <c r="G21" s="2"/>
      <c r="H21" s="11"/>
    </row>
    <row r="22" spans="1:8" ht="12.75">
      <c r="A22" s="9"/>
      <c r="B22" s="9"/>
      <c r="C22" s="12">
        <f>SUM(C19:C21)</f>
        <v>603</v>
      </c>
      <c r="D22" s="12">
        <f>SUM(D19:D21)</f>
        <v>834</v>
      </c>
      <c r="E22" s="13"/>
      <c r="F22" s="12"/>
      <c r="G22" s="12"/>
      <c r="H22" s="12"/>
    </row>
    <row r="23" spans="1:5" ht="12.75">
      <c r="A23" s="9"/>
      <c r="B23" s="9"/>
      <c r="C23" s="11"/>
      <c r="D23" s="2"/>
      <c r="E23" s="2"/>
    </row>
    <row r="24" spans="1:7" ht="45">
      <c r="A24" s="15" t="s">
        <v>1</v>
      </c>
      <c r="B24" s="15"/>
      <c r="C24" s="12">
        <f>(C9+C14+C16+C22)</f>
        <v>3435</v>
      </c>
      <c r="D24" s="12">
        <f>(D9+D14+D16+D22)</f>
        <v>4623</v>
      </c>
      <c r="E24" s="14"/>
      <c r="F24" s="12">
        <f>(1114/D24)*100</f>
        <v>24.096906770495348</v>
      </c>
      <c r="G24" s="12">
        <f>(1114/C24)*100</f>
        <v>32.43085880640466</v>
      </c>
    </row>
    <row r="25" spans="1:5" ht="12.75">
      <c r="A25" s="4"/>
      <c r="B25" s="4"/>
      <c r="C25" s="6"/>
      <c r="D25" s="6"/>
      <c r="E25" s="6"/>
    </row>
    <row r="26" spans="1:5" ht="12.75">
      <c r="A26" s="5"/>
      <c r="B26" s="5"/>
      <c r="C26" s="5"/>
      <c r="D26" s="5"/>
      <c r="E26" s="5"/>
    </row>
  </sheetData>
  <sheetProtection/>
  <mergeCells count="5">
    <mergeCell ref="A1:E1"/>
    <mergeCell ref="A3:A5"/>
    <mergeCell ref="C4:C5"/>
    <mergeCell ref="D4:D5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2013-08-13T07:22:16Z</cp:lastPrinted>
  <dcterms:created xsi:type="dcterms:W3CDTF">2007-11-26T16:54:45Z</dcterms:created>
  <dcterms:modified xsi:type="dcterms:W3CDTF">2015-05-14T14:35:41Z</dcterms:modified>
  <cp:category/>
  <cp:version/>
  <cp:contentType/>
  <cp:contentStatus/>
</cp:coreProperties>
</file>