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8" sheetId="1" r:id="rId1"/>
  </sheets>
  <definedNames>
    <definedName name="_xlnm.Print_Area" localSheetId="0">'1.8'!$A$1:$R$21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<sst xmlns="http://schemas.openxmlformats.org/spreadsheetml/2006/main" count="26" uniqueCount="15">
  <si>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</si>
  <si>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</si>
  <si>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</si>
  <si>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</si>
  <si>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</si>
  <si>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</si>
  <si>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</si>
  <si>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</si>
  <si>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</si>
  <si>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</si>
  <si>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</si>
  <si>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ANNI</t>
  </si>
  <si>
    <t>(a) le superfici percorse sono relative ai soli incendi</t>
  </si>
  <si>
    <r>
      <t xml:space="preserve">Tavola 1.8 -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2005-2015 </t>
    </r>
    <r>
      <rPr>
        <i/>
        <sz val="9"/>
        <rFont val="Arial"/>
        <family val="2"/>
      </rPr>
      <t>(a)</t>
    </r>
  </si>
  <si>
    <r>
      <t xml:space="preserve">Fonte:  </t>
    </r>
    <r>
      <rPr>
        <sz val="7"/>
        <rFont val="Arial"/>
        <family val="2"/>
      </rPr>
      <t>RAVA - Assessorato agricoltura e risorse naturali - Dipartimento agricoltura, risorse naturali e corpo forestale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</si>
</sst>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_-* #,##0.0_-;\-* #,##0.0_-;_-* &quot;-&quot;_-;_-@_-"/>
    <numFmt numFmtId="179" formatCode="_-* #,##0.00_-;\-* #,##0.00_-;_-* &quot;-&quot;_-;_-@_-"/>
  </numFmts>
  <fonts count="5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48" applyFont="1">
      <alignment/>
      <protection/>
    </xf>
    <xf numFmtId="0" fontId="3" fillId="0" borderId="0" xfId="48" applyFont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0" fontId="4" fillId="0" borderId="0" xfId="48" applyFont="1">
      <alignment/>
      <protection/>
    </xf>
    <xf numFmtId="3" fontId="4" fillId="0" borderId="0" xfId="48" applyNumberFormat="1" applyFont="1" applyAlignment="1">
      <alignment horizontal="right"/>
      <protection/>
    </xf>
    <xf numFmtId="170" fontId="4" fillId="0" borderId="0" xfId="48" applyNumberFormat="1" applyFont="1" applyAlignment="1">
      <alignment horizontal="right"/>
      <protection/>
    </xf>
    <xf numFmtId="170" fontId="2" fillId="0" borderId="0" xfId="48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48" applyNumberFormat="1" applyFont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48" applyFont="1" applyFill="1">
      <alignment/>
      <protection/>
    </xf>
    <xf numFmtId="0" fontId="2" fillId="0" borderId="0" xfId="48" applyFont="1" applyBorder="1" applyAlignment="1">
      <alignment horizontal="right" vertical="center"/>
      <protection/>
    </xf>
    <xf numFmtId="0" fontId="2" fillId="0" borderId="10" xfId="48" applyFont="1" applyBorder="1" applyAlignment="1">
      <alignment horizontal="right" vertical="center"/>
      <protection/>
    </xf>
    <xf numFmtId="0" fontId="2" fillId="0" borderId="11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right" vertical="center"/>
      <protection/>
    </xf>
    <xf numFmtId="0" fontId="12" fillId="0" borderId="10" xfId="48" applyFont="1" applyBorder="1" applyAlignment="1">
      <alignment horizontal="right" vertical="center" wrapText="1"/>
      <protection/>
    </xf>
    <xf numFmtId="0" fontId="13" fillId="0" borderId="10" xfId="48" applyFont="1" applyBorder="1" applyAlignment="1">
      <alignment horizontal="right" vertical="center" wrapText="1"/>
      <protection/>
    </xf>
    <xf numFmtId="0" fontId="13" fillId="0" borderId="0" xfId="48" applyFont="1">
      <alignment/>
      <protection/>
    </xf>
    <xf numFmtId="170" fontId="13" fillId="0" borderId="0" xfId="48" applyNumberFormat="1" applyFont="1">
      <alignment/>
      <protection/>
    </xf>
    <xf numFmtId="172" fontId="2" fillId="0" borderId="0" xfId="48" applyNumberFormat="1" applyFont="1" applyFill="1">
      <alignment/>
      <protection/>
    </xf>
    <xf numFmtId="4" fontId="2" fillId="0" borderId="0" xfId="48" applyNumberFormat="1" applyFont="1" applyFill="1" applyBorder="1" applyAlignment="1">
      <alignment horizontal="right"/>
      <protection/>
    </xf>
    <xf numFmtId="0" fontId="2" fillId="0" borderId="0" xfId="48" applyFont="1" applyFill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48" applyFont="1" applyFill="1" applyBorder="1" applyAlignment="1">
      <alignment horizontal="left"/>
      <protection/>
    </xf>
    <xf numFmtId="0" fontId="2" fillId="33" borderId="0" xfId="48" applyFont="1" applyFill="1" applyBorder="1" applyAlignment="1">
      <alignment horizontal="left"/>
      <protection/>
    </xf>
    <xf numFmtId="0" fontId="2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0" fontId="2" fillId="0" borderId="0" xfId="48" applyNumberFormat="1" applyFont="1" applyFill="1" applyAlignment="1">
      <alignment horizontal="right"/>
      <protection/>
    </xf>
    <xf numFmtId="10" fontId="13" fillId="0" borderId="0" xfId="48" applyNumberFormat="1" applyFont="1" applyFill="1" applyAlignment="1">
      <alignment horizontal="right"/>
      <protection/>
    </xf>
    <xf numFmtId="10" fontId="2" fillId="0" borderId="0" xfId="48" applyNumberFormat="1" applyFont="1" applyFill="1" applyBorder="1" applyAlignment="1">
      <alignment horizontal="right"/>
      <protection/>
    </xf>
    <xf numFmtId="10" fontId="13" fillId="0" borderId="0" xfId="48" applyNumberFormat="1" applyFont="1" applyFill="1" applyBorder="1" applyAlignment="1">
      <alignment horizontal="right"/>
      <protection/>
    </xf>
    <xf numFmtId="179" fontId="2" fillId="0" borderId="0" xfId="48" applyNumberFormat="1" applyFont="1" applyFill="1" applyAlignment="1">
      <alignment horizontal="right"/>
      <protection/>
    </xf>
    <xf numFmtId="179" fontId="13" fillId="0" borderId="0" xfId="48" applyNumberFormat="1" applyFont="1" applyFill="1" applyAlignment="1">
      <alignment horizontal="right"/>
      <protection/>
    </xf>
    <xf numFmtId="0" fontId="2" fillId="0" borderId="10" xfId="48" applyFont="1" applyFill="1" applyBorder="1" applyAlignment="1">
      <alignment horizontal="left"/>
      <protection/>
    </xf>
    <xf numFmtId="179" fontId="2" fillId="0" borderId="10" xfId="48" applyNumberFormat="1" applyFont="1" applyFill="1" applyBorder="1" applyAlignment="1">
      <alignment horizontal="right"/>
      <protection/>
    </xf>
    <xf numFmtId="179" fontId="13" fillId="0" borderId="10" xfId="48" applyNumberFormat="1" applyFont="1" applyFill="1" applyBorder="1" applyAlignment="1">
      <alignment horizontal="right"/>
      <protection/>
    </xf>
    <xf numFmtId="10" fontId="2" fillId="0" borderId="10" xfId="48" applyNumberFormat="1" applyFont="1" applyFill="1" applyBorder="1">
      <alignment/>
      <protection/>
    </xf>
    <xf numFmtId="172" fontId="2" fillId="0" borderId="10" xfId="48" applyNumberFormat="1" applyFont="1" applyFill="1" applyBorder="1">
      <alignment/>
      <protection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48" applyFont="1">
      <alignment/>
      <protection/>
    </xf>
    <xf numFmtId="0" fontId="2" fillId="0" borderId="0" xfId="48" applyFont="1" applyBorder="1" applyAlignment="1">
      <alignment vertical="center" wrapText="1"/>
      <protection/>
    </xf>
    <xf numFmtId="0" fontId="2" fillId="0" borderId="10" xfId="48" applyFont="1" applyBorder="1" applyAlignment="1">
      <alignment vertical="center" wrapText="1"/>
      <protection/>
    </xf>
    <xf numFmtId="0" fontId="2" fillId="0" borderId="10" xfId="48" applyFont="1" applyBorder="1" applyAlignment="1">
      <alignment horizontal="center" vertical="center"/>
      <protection/>
    </xf>
    <xf numFmtId="0" fontId="2" fillId="0" borderId="11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Border="1" applyAlignment="1">
      <alignment vertical="center"/>
      <protection/>
    </xf>
    <xf numFmtId="0" fontId="2" fillId="0" borderId="0" xfId="48" applyFont="1" applyBorder="1" applyAlignment="1">
      <alignment horizontal="right" vertical="center" wrapText="1"/>
      <protection/>
    </xf>
    <xf numFmtId="0" fontId="2" fillId="0" borderId="10" xfId="48" applyFont="1" applyBorder="1" applyAlignment="1">
      <alignment horizontal="right" vertical="center" wrapText="1"/>
      <protection/>
    </xf>
    <xf numFmtId="0" fontId="2" fillId="0" borderId="12" xfId="48" applyFont="1" applyBorder="1" applyAlignment="1">
      <alignment horizontal="right" vertical="center"/>
      <protection/>
    </xf>
    <xf numFmtId="0" fontId="2" fillId="0" borderId="0" xfId="48" applyFont="1" applyBorder="1" applyAlignment="1">
      <alignment horizontal="right" vertical="center"/>
      <protection/>
    </xf>
    <xf numFmtId="0" fontId="2" fillId="0" borderId="10" xfId="48" applyFont="1" applyBorder="1" applyAlignment="1">
      <alignment horizontal="right" vertical="center"/>
      <protection/>
    </xf>
    <xf numFmtId="0" fontId="9" fillId="0" borderId="0" xfId="48" applyFont="1" applyBorder="1" applyAlignment="1">
      <alignment horizontal="right" vertical="center" wrapText="1"/>
      <protection/>
    </xf>
    <xf numFmtId="0" fontId="9" fillId="0" borderId="10" xfId="48" applyFont="1" applyBorder="1" applyAlignment="1">
      <alignment horizontal="right" vertical="center" wrapText="1"/>
      <protection/>
    </xf>
    <xf numFmtId="0" fontId="13" fillId="0" borderId="11" xfId="48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0.7109375" style="9" customWidth="1"/>
    <col min="2" max="2" width="6.7109375" style="9" customWidth="1"/>
    <col min="3" max="3" width="8.00390625" style="9" customWidth="1"/>
    <col min="4" max="4" width="7.28125" style="9" customWidth="1"/>
    <col min="5" max="5" width="8.421875" style="9" customWidth="1"/>
    <col min="6" max="6" width="7.28125" style="9" customWidth="1"/>
    <col min="7" max="7" width="8.57421875" style="9" customWidth="1"/>
    <col min="8" max="8" width="6.28125" style="9" customWidth="1"/>
    <col min="9" max="9" width="8.7109375" style="9" bestFit="1" customWidth="1"/>
    <col min="10" max="10" width="0.85546875" style="9" customWidth="1"/>
    <col min="11" max="11" width="6.00390625" style="9" bestFit="1" customWidth="1"/>
    <col min="12" max="12" width="7.7109375" style="9" customWidth="1"/>
    <col min="13" max="13" width="8.28125" style="9" bestFit="1" customWidth="1"/>
    <col min="14" max="14" width="8.421875" style="9" customWidth="1"/>
    <col min="15" max="15" width="6.8515625" style="9" customWidth="1"/>
    <col min="16" max="16" width="8.421875" style="9" customWidth="1"/>
    <col min="17" max="17" width="9.7109375" style="9" customWidth="1"/>
    <col min="18" max="18" width="8.28125" style="9" bestFit="1" customWidth="1"/>
    <col min="19" max="16384" width="9.140625" style="9" customWidth="1"/>
  </cols>
  <sheetData>
    <row r="1" spans="1:18" ht="12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0" customFormat="1" ht="25.5" customHeight="1">
      <c r="A3" s="54" t="s">
        <v>11</v>
      </c>
      <c r="B3" s="56" t="s">
        <v>0</v>
      </c>
      <c r="C3" s="56"/>
      <c r="D3" s="56"/>
      <c r="E3" s="56"/>
      <c r="F3" s="56"/>
      <c r="G3" s="56"/>
      <c r="H3" s="56"/>
      <c r="I3" s="56"/>
      <c r="J3" s="25"/>
      <c r="K3" s="57" t="s">
        <v>1</v>
      </c>
      <c r="L3" s="57"/>
      <c r="M3" s="57"/>
      <c r="N3" s="57"/>
      <c r="O3" s="57"/>
      <c r="P3" s="57"/>
      <c r="Q3" s="57"/>
      <c r="R3" s="57"/>
    </row>
    <row r="4" spans="1:18" s="10" customFormat="1" ht="25.5" customHeight="1">
      <c r="A4" s="54"/>
      <c r="B4" s="58" t="s">
        <v>2</v>
      </c>
      <c r="C4" s="60" t="s">
        <v>3</v>
      </c>
      <c r="D4" s="56" t="s">
        <v>4</v>
      </c>
      <c r="E4" s="56"/>
      <c r="F4" s="56"/>
      <c r="G4" s="56"/>
      <c r="H4" s="60" t="s">
        <v>5</v>
      </c>
      <c r="I4" s="62" t="s">
        <v>6</v>
      </c>
      <c r="J4" s="26"/>
      <c r="K4" s="69" t="s">
        <v>2</v>
      </c>
      <c r="L4" s="60" t="s">
        <v>3</v>
      </c>
      <c r="M4" s="56" t="s">
        <v>4</v>
      </c>
      <c r="N4" s="56"/>
      <c r="O4" s="56"/>
      <c r="P4" s="56"/>
      <c r="Q4" s="60" t="s">
        <v>5</v>
      </c>
      <c r="R4" s="63" t="s">
        <v>6</v>
      </c>
    </row>
    <row r="5" spans="1:18" s="13" customFormat="1" ht="25.5" customHeight="1">
      <c r="A5" s="54"/>
      <c r="B5" s="58"/>
      <c r="C5" s="60"/>
      <c r="D5" s="65" t="s">
        <v>6</v>
      </c>
      <c r="E5" s="67" t="s">
        <v>7</v>
      </c>
      <c r="F5" s="67"/>
      <c r="G5" s="67"/>
      <c r="H5" s="60"/>
      <c r="I5" s="63"/>
      <c r="J5" s="23"/>
      <c r="K5" s="58"/>
      <c r="L5" s="60"/>
      <c r="M5" s="65" t="s">
        <v>6</v>
      </c>
      <c r="N5" s="68" t="s">
        <v>7</v>
      </c>
      <c r="O5" s="68"/>
      <c r="P5" s="68"/>
      <c r="Q5" s="60"/>
      <c r="R5" s="63"/>
    </row>
    <row r="6" spans="1:18" s="13" customFormat="1" ht="51" customHeight="1">
      <c r="A6" s="55"/>
      <c r="B6" s="59"/>
      <c r="C6" s="61"/>
      <c r="D6" s="66"/>
      <c r="E6" s="27" t="s">
        <v>8</v>
      </c>
      <c r="F6" s="28" t="s">
        <v>9</v>
      </c>
      <c r="G6" s="28" t="s">
        <v>10</v>
      </c>
      <c r="H6" s="61"/>
      <c r="I6" s="64"/>
      <c r="J6" s="24"/>
      <c r="K6" s="59"/>
      <c r="L6" s="61"/>
      <c r="M6" s="66"/>
      <c r="N6" s="27" t="s">
        <v>8</v>
      </c>
      <c r="O6" s="28" t="s">
        <v>9</v>
      </c>
      <c r="P6" s="28" t="s">
        <v>10</v>
      </c>
      <c r="Q6" s="61"/>
      <c r="R6" s="64"/>
    </row>
    <row r="7" spans="1:18" s="10" customFormat="1" ht="12.75" customHeight="1">
      <c r="A7" s="1"/>
      <c r="B7" s="1"/>
      <c r="C7" s="1"/>
      <c r="D7" s="1"/>
      <c r="E7" s="29"/>
      <c r="F7" s="29"/>
      <c r="G7" s="29"/>
      <c r="H7" s="1"/>
      <c r="I7" s="4"/>
      <c r="J7" s="4"/>
      <c r="K7" s="11"/>
      <c r="L7" s="8"/>
      <c r="M7" s="8"/>
      <c r="N7" s="30"/>
      <c r="O7" s="30"/>
      <c r="P7" s="30"/>
      <c r="Q7" s="8"/>
      <c r="R7" s="1"/>
    </row>
    <row r="8" spans="1:18" s="12" customFormat="1" ht="12.75" customHeight="1">
      <c r="A8" s="33">
        <v>2005</v>
      </c>
      <c r="B8" s="44">
        <v>0.10000000149011612</v>
      </c>
      <c r="C8" s="44">
        <v>229.6799997612834</v>
      </c>
      <c r="D8" s="44">
        <f aca="true" t="shared" si="0" ref="D8:D18">SUM(E8:G8)</f>
        <v>47.70999947190285</v>
      </c>
      <c r="E8" s="45">
        <v>3</v>
      </c>
      <c r="F8" s="45">
        <v>0.20000000298023224</v>
      </c>
      <c r="G8" s="45">
        <v>44.509999468922615</v>
      </c>
      <c r="H8" s="44">
        <v>0</v>
      </c>
      <c r="I8" s="44">
        <f aca="true" t="shared" si="1" ref="I8:I18">SUM(B8:D8)+H8</f>
        <v>277.48999923467636</v>
      </c>
      <c r="J8" s="32"/>
      <c r="K8" s="40">
        <f aca="true" t="shared" si="2" ref="K8:Q14">B8/$I8</f>
        <v>0.00036037335315117073</v>
      </c>
      <c r="L8" s="40">
        <f t="shared" si="2"/>
        <v>0.8277055043235647</v>
      </c>
      <c r="M8" s="40">
        <f t="shared" si="2"/>
        <v>0.17193412232328406</v>
      </c>
      <c r="N8" s="41">
        <f t="shared" si="2"/>
        <v>0.010811200433435681</v>
      </c>
      <c r="O8" s="41">
        <f t="shared" si="2"/>
        <v>0.0007207467063023415</v>
      </c>
      <c r="P8" s="41">
        <f t="shared" si="2"/>
        <v>0.16040217518354605</v>
      </c>
      <c r="Q8" s="40">
        <f t="shared" si="2"/>
        <v>0</v>
      </c>
      <c r="R8" s="31">
        <f>SUM(K8:M8)+Q8</f>
        <v>1</v>
      </c>
    </row>
    <row r="9" spans="1:18" s="12" customFormat="1" ht="12.75" customHeight="1">
      <c r="A9" s="33">
        <v>2006</v>
      </c>
      <c r="B9" s="44">
        <v>0.16</v>
      </c>
      <c r="C9" s="44">
        <v>0</v>
      </c>
      <c r="D9" s="44">
        <f t="shared" si="0"/>
        <v>6.27</v>
      </c>
      <c r="E9" s="45">
        <v>0</v>
      </c>
      <c r="F9" s="45">
        <v>5.55</v>
      </c>
      <c r="G9" s="45">
        <v>0.72</v>
      </c>
      <c r="H9" s="44">
        <v>57.51</v>
      </c>
      <c r="I9" s="44">
        <f t="shared" si="1"/>
        <v>63.94</v>
      </c>
      <c r="J9" s="32"/>
      <c r="K9" s="40">
        <f t="shared" si="2"/>
        <v>0.0025023459493274947</v>
      </c>
      <c r="L9" s="40">
        <f t="shared" si="2"/>
        <v>0</v>
      </c>
      <c r="M9" s="40">
        <f t="shared" si="2"/>
        <v>0.0980606818892712</v>
      </c>
      <c r="N9" s="41">
        <f t="shared" si="2"/>
        <v>0</v>
      </c>
      <c r="O9" s="41">
        <f t="shared" si="2"/>
        <v>0.08680012511729747</v>
      </c>
      <c r="P9" s="41">
        <f t="shared" si="2"/>
        <v>0.011260556771973726</v>
      </c>
      <c r="Q9" s="40">
        <f t="shared" si="2"/>
        <v>0.8994369721614013</v>
      </c>
      <c r="R9" s="31">
        <f aca="true" t="shared" si="3" ref="R9:R18">SUM(K9:M9)+Q9</f>
        <v>1</v>
      </c>
    </row>
    <row r="10" spans="1:18" s="12" customFormat="1" ht="12.75" customHeight="1">
      <c r="A10" s="33">
        <v>2007</v>
      </c>
      <c r="B10" s="44">
        <v>0</v>
      </c>
      <c r="C10" s="44">
        <v>0</v>
      </c>
      <c r="D10" s="44">
        <f t="shared" si="0"/>
        <v>0.55</v>
      </c>
      <c r="E10" s="45">
        <v>0</v>
      </c>
      <c r="F10" s="45">
        <v>0.55</v>
      </c>
      <c r="G10" s="45">
        <v>0</v>
      </c>
      <c r="H10" s="44">
        <v>3.29</v>
      </c>
      <c r="I10" s="44">
        <f t="shared" si="1"/>
        <v>3.84</v>
      </c>
      <c r="J10" s="32"/>
      <c r="K10" s="40">
        <f t="shared" si="2"/>
        <v>0</v>
      </c>
      <c r="L10" s="40">
        <f t="shared" si="2"/>
        <v>0</v>
      </c>
      <c r="M10" s="40">
        <f t="shared" si="2"/>
        <v>0.14322916666666669</v>
      </c>
      <c r="N10" s="41">
        <f t="shared" si="2"/>
        <v>0</v>
      </c>
      <c r="O10" s="41">
        <f t="shared" si="2"/>
        <v>0.14322916666666669</v>
      </c>
      <c r="P10" s="41">
        <f t="shared" si="2"/>
        <v>0</v>
      </c>
      <c r="Q10" s="40">
        <f t="shared" si="2"/>
        <v>0.8567708333333334</v>
      </c>
      <c r="R10" s="31">
        <f t="shared" si="3"/>
        <v>1</v>
      </c>
    </row>
    <row r="11" spans="1:18" s="12" customFormat="1" ht="12.75" customHeight="1">
      <c r="A11" s="33">
        <v>2008</v>
      </c>
      <c r="B11" s="44">
        <v>0</v>
      </c>
      <c r="C11" s="44">
        <v>1.65</v>
      </c>
      <c r="D11" s="44">
        <f t="shared" si="0"/>
        <v>1.18</v>
      </c>
      <c r="E11" s="45">
        <v>0</v>
      </c>
      <c r="F11" s="45">
        <v>1.18</v>
      </c>
      <c r="G11" s="45">
        <v>0</v>
      </c>
      <c r="H11" s="44">
        <v>3.01</v>
      </c>
      <c r="I11" s="44">
        <f t="shared" si="1"/>
        <v>5.84</v>
      </c>
      <c r="J11" s="32"/>
      <c r="K11" s="40">
        <f t="shared" si="2"/>
        <v>0</v>
      </c>
      <c r="L11" s="40">
        <f t="shared" si="2"/>
        <v>0.2825342465753425</v>
      </c>
      <c r="M11" s="40">
        <f t="shared" si="2"/>
        <v>0.20205479452054795</v>
      </c>
      <c r="N11" s="41">
        <f t="shared" si="2"/>
        <v>0</v>
      </c>
      <c r="O11" s="41">
        <f t="shared" si="2"/>
        <v>0.20205479452054795</v>
      </c>
      <c r="P11" s="41">
        <f t="shared" si="2"/>
        <v>0</v>
      </c>
      <c r="Q11" s="40">
        <f t="shared" si="2"/>
        <v>0.5154109589041096</v>
      </c>
      <c r="R11" s="31">
        <f t="shared" si="3"/>
        <v>1</v>
      </c>
    </row>
    <row r="12" spans="1:18" s="10" customFormat="1" ht="12.75" customHeight="1">
      <c r="A12" s="33">
        <v>2009</v>
      </c>
      <c r="B12" s="44">
        <v>0.06</v>
      </c>
      <c r="C12" s="44">
        <v>0.49</v>
      </c>
      <c r="D12" s="44">
        <f t="shared" si="0"/>
        <v>0.36</v>
      </c>
      <c r="E12" s="45">
        <v>0</v>
      </c>
      <c r="F12" s="45">
        <v>0.36</v>
      </c>
      <c r="G12" s="45">
        <v>0</v>
      </c>
      <c r="H12" s="44">
        <v>0.92</v>
      </c>
      <c r="I12" s="44">
        <f t="shared" si="1"/>
        <v>1.83</v>
      </c>
      <c r="J12" s="32"/>
      <c r="K12" s="40">
        <f t="shared" si="2"/>
        <v>0.032786885245901634</v>
      </c>
      <c r="L12" s="40">
        <f t="shared" si="2"/>
        <v>0.26775956284153</v>
      </c>
      <c r="M12" s="40">
        <f t="shared" si="2"/>
        <v>0.19672131147540983</v>
      </c>
      <c r="N12" s="41">
        <f t="shared" si="2"/>
        <v>0</v>
      </c>
      <c r="O12" s="41">
        <f t="shared" si="2"/>
        <v>0.19672131147540983</v>
      </c>
      <c r="P12" s="41">
        <f t="shared" si="2"/>
        <v>0</v>
      </c>
      <c r="Q12" s="40">
        <f t="shared" si="2"/>
        <v>0.5027322404371585</v>
      </c>
      <c r="R12" s="31">
        <f t="shared" si="3"/>
        <v>1</v>
      </c>
    </row>
    <row r="13" spans="1:18" s="10" customFormat="1" ht="12.75" customHeight="1">
      <c r="A13" s="35">
        <v>2010</v>
      </c>
      <c r="B13" s="44">
        <v>0.11</v>
      </c>
      <c r="C13" s="44">
        <v>0.4</v>
      </c>
      <c r="D13" s="44">
        <f t="shared" si="0"/>
        <v>1.39</v>
      </c>
      <c r="E13" s="45">
        <v>0</v>
      </c>
      <c r="F13" s="45">
        <v>1.39</v>
      </c>
      <c r="G13" s="45">
        <v>0</v>
      </c>
      <c r="H13" s="44">
        <v>0.15</v>
      </c>
      <c r="I13" s="44">
        <f t="shared" si="1"/>
        <v>2.05</v>
      </c>
      <c r="J13" s="32"/>
      <c r="K13" s="42">
        <f t="shared" si="2"/>
        <v>0.05365853658536586</v>
      </c>
      <c r="L13" s="42">
        <f t="shared" si="2"/>
        <v>0.19512195121951223</v>
      </c>
      <c r="M13" s="42">
        <f t="shared" si="2"/>
        <v>0.6780487804878049</v>
      </c>
      <c r="N13" s="43">
        <f t="shared" si="2"/>
        <v>0</v>
      </c>
      <c r="O13" s="43">
        <f t="shared" si="2"/>
        <v>0.6780487804878049</v>
      </c>
      <c r="P13" s="43">
        <f t="shared" si="2"/>
        <v>0</v>
      </c>
      <c r="Q13" s="42">
        <f t="shared" si="2"/>
        <v>0.07317073170731708</v>
      </c>
      <c r="R13" s="31">
        <f t="shared" si="3"/>
        <v>1.0000000000000002</v>
      </c>
    </row>
    <row r="14" spans="1:18" s="10" customFormat="1" ht="12.75" customHeight="1">
      <c r="A14" s="35">
        <v>2011</v>
      </c>
      <c r="B14" s="44">
        <v>0.41</v>
      </c>
      <c r="C14" s="44">
        <v>47.97</v>
      </c>
      <c r="D14" s="44">
        <f t="shared" si="0"/>
        <v>10.6</v>
      </c>
      <c r="E14" s="45">
        <v>0</v>
      </c>
      <c r="F14" s="45">
        <v>10</v>
      </c>
      <c r="G14" s="45">
        <v>0.6</v>
      </c>
      <c r="H14" s="44">
        <v>2.82</v>
      </c>
      <c r="I14" s="44">
        <f t="shared" si="1"/>
        <v>61.8</v>
      </c>
      <c r="J14" s="32"/>
      <c r="K14" s="42">
        <f t="shared" si="2"/>
        <v>0.006634304207119741</v>
      </c>
      <c r="L14" s="42">
        <f t="shared" si="2"/>
        <v>0.7762135922330097</v>
      </c>
      <c r="M14" s="42">
        <f t="shared" si="2"/>
        <v>0.1715210355987055</v>
      </c>
      <c r="N14" s="43">
        <f t="shared" si="2"/>
        <v>0</v>
      </c>
      <c r="O14" s="43">
        <f t="shared" si="2"/>
        <v>0.16181229773462785</v>
      </c>
      <c r="P14" s="43">
        <f t="shared" si="2"/>
        <v>0.00970873786407767</v>
      </c>
      <c r="Q14" s="42">
        <f t="shared" si="2"/>
        <v>0.04563106796116505</v>
      </c>
      <c r="R14" s="31">
        <f t="shared" si="3"/>
        <v>0.9999999999999999</v>
      </c>
    </row>
    <row r="15" spans="1:18" s="10" customFormat="1" ht="12.75" customHeight="1">
      <c r="A15" s="35">
        <v>2012</v>
      </c>
      <c r="B15" s="44">
        <v>0.19</v>
      </c>
      <c r="C15" s="44">
        <v>49.77</v>
      </c>
      <c r="D15" s="44">
        <f t="shared" si="0"/>
        <v>3.19</v>
      </c>
      <c r="E15" s="45">
        <v>0</v>
      </c>
      <c r="F15" s="45">
        <v>3.19</v>
      </c>
      <c r="G15" s="45">
        <v>0</v>
      </c>
      <c r="H15" s="44">
        <v>0.85</v>
      </c>
      <c r="I15" s="44">
        <f t="shared" si="1"/>
        <v>54</v>
      </c>
      <c r="J15" s="32"/>
      <c r="K15" s="42">
        <f aca="true" t="shared" si="4" ref="K15:Q15">B15/$I15</f>
        <v>0.0035185185185185185</v>
      </c>
      <c r="L15" s="42">
        <f t="shared" si="4"/>
        <v>0.9216666666666667</v>
      </c>
      <c r="M15" s="42">
        <f t="shared" si="4"/>
        <v>0.05907407407407407</v>
      </c>
      <c r="N15" s="43">
        <f t="shared" si="4"/>
        <v>0</v>
      </c>
      <c r="O15" s="43">
        <f t="shared" si="4"/>
        <v>0.05907407407407407</v>
      </c>
      <c r="P15" s="43">
        <f t="shared" si="4"/>
        <v>0</v>
      </c>
      <c r="Q15" s="42">
        <f t="shared" si="4"/>
        <v>0.01574074074074074</v>
      </c>
      <c r="R15" s="31">
        <f t="shared" si="3"/>
        <v>1</v>
      </c>
    </row>
    <row r="16" spans="1:18" s="10" customFormat="1" ht="12.75" customHeight="1">
      <c r="A16" s="35">
        <v>2013</v>
      </c>
      <c r="B16" s="44">
        <v>0</v>
      </c>
      <c r="C16" s="44">
        <v>0.1</v>
      </c>
      <c r="D16" s="44">
        <f t="shared" si="0"/>
        <v>0.65</v>
      </c>
      <c r="E16" s="45">
        <v>0</v>
      </c>
      <c r="F16" s="45">
        <v>0.65</v>
      </c>
      <c r="G16" s="45">
        <v>0</v>
      </c>
      <c r="H16" s="44">
        <v>0.25</v>
      </c>
      <c r="I16" s="44">
        <f t="shared" si="1"/>
        <v>1</v>
      </c>
      <c r="J16" s="32"/>
      <c r="K16" s="42">
        <f aca="true" t="shared" si="5" ref="K16:Q16">B16/$I16</f>
        <v>0</v>
      </c>
      <c r="L16" s="42">
        <f t="shared" si="5"/>
        <v>0.1</v>
      </c>
      <c r="M16" s="42">
        <f t="shared" si="5"/>
        <v>0.65</v>
      </c>
      <c r="N16" s="43">
        <f t="shared" si="5"/>
        <v>0</v>
      </c>
      <c r="O16" s="43">
        <f t="shared" si="5"/>
        <v>0.65</v>
      </c>
      <c r="P16" s="43">
        <f t="shared" si="5"/>
        <v>0</v>
      </c>
      <c r="Q16" s="42">
        <f t="shared" si="5"/>
        <v>0.25</v>
      </c>
      <c r="R16" s="31">
        <f t="shared" si="3"/>
        <v>1</v>
      </c>
    </row>
    <row r="17" spans="1:20" s="37" customFormat="1" ht="12.75" customHeight="1">
      <c r="A17" s="36">
        <v>2014</v>
      </c>
      <c r="B17" s="44">
        <v>0</v>
      </c>
      <c r="C17" s="44">
        <v>0.6</v>
      </c>
      <c r="D17" s="44">
        <f t="shared" si="0"/>
        <v>0.05</v>
      </c>
      <c r="E17" s="45">
        <v>0</v>
      </c>
      <c r="F17" s="45">
        <v>0</v>
      </c>
      <c r="G17" s="45">
        <v>0.05</v>
      </c>
      <c r="H17" s="44">
        <v>2.05</v>
      </c>
      <c r="I17" s="44">
        <f t="shared" si="1"/>
        <v>2.6999999999999997</v>
      </c>
      <c r="J17" s="32"/>
      <c r="K17" s="42">
        <f aca="true" t="shared" si="6" ref="K17:Q18">B17/$I17</f>
        <v>0</v>
      </c>
      <c r="L17" s="42">
        <f t="shared" si="6"/>
        <v>0.22222222222222224</v>
      </c>
      <c r="M17" s="42">
        <f t="shared" si="6"/>
        <v>0.01851851851851852</v>
      </c>
      <c r="N17" s="43">
        <f t="shared" si="6"/>
        <v>0</v>
      </c>
      <c r="O17" s="43">
        <f t="shared" si="6"/>
        <v>0</v>
      </c>
      <c r="P17" s="43">
        <f t="shared" si="6"/>
        <v>0.01851851851851852</v>
      </c>
      <c r="Q17" s="42">
        <f t="shared" si="6"/>
        <v>0.7592592592592593</v>
      </c>
      <c r="R17" s="31">
        <f t="shared" si="3"/>
        <v>1</v>
      </c>
      <c r="T17" s="10"/>
    </row>
    <row r="18" spans="1:18" s="38" customFormat="1" ht="12.75" customHeight="1">
      <c r="A18" s="46">
        <v>2015</v>
      </c>
      <c r="B18" s="47">
        <v>0.16</v>
      </c>
      <c r="C18" s="47">
        <v>2.8</v>
      </c>
      <c r="D18" s="47">
        <f t="shared" si="0"/>
        <v>0</v>
      </c>
      <c r="E18" s="48">
        <v>0</v>
      </c>
      <c r="F18" s="48">
        <v>0</v>
      </c>
      <c r="G18" s="48">
        <v>0</v>
      </c>
      <c r="H18" s="47">
        <v>1.23</v>
      </c>
      <c r="I18" s="47">
        <f t="shared" si="1"/>
        <v>4.1899999999999995</v>
      </c>
      <c r="J18" s="49">
        <f>A18/$I18</f>
        <v>480.90692124105016</v>
      </c>
      <c r="K18" s="49">
        <f>B18/$I18</f>
        <v>0.03818615751789977</v>
      </c>
      <c r="L18" s="49">
        <f t="shared" si="6"/>
        <v>0.6682577565632458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  <c r="Q18" s="49">
        <f t="shared" si="6"/>
        <v>0.29355608591885446</v>
      </c>
      <c r="R18" s="50">
        <f t="shared" si="3"/>
        <v>1</v>
      </c>
    </row>
    <row r="19" ht="12.75">
      <c r="I19" s="39"/>
    </row>
    <row r="20" spans="1:18" ht="12.75" customHeight="1">
      <c r="A20" s="22" t="s">
        <v>14</v>
      </c>
      <c r="B20" s="5"/>
      <c r="C20" s="5"/>
      <c r="D20" s="1"/>
      <c r="E20" s="1"/>
      <c r="F20" s="1"/>
      <c r="G20" s="1"/>
      <c r="H20" s="1"/>
      <c r="I20" s="6"/>
      <c r="J20" s="6"/>
      <c r="K20" s="7"/>
      <c r="L20" s="1"/>
      <c r="M20" s="1"/>
      <c r="N20" s="1"/>
      <c r="O20" s="1"/>
      <c r="P20" s="1"/>
      <c r="Q20" s="1"/>
      <c r="R20" s="1"/>
    </row>
    <row r="21" ht="12.75" customHeight="1">
      <c r="A21" s="34" t="s">
        <v>12</v>
      </c>
    </row>
    <row r="22" ht="12.75" customHeight="1"/>
    <row r="23" spans="1:8" s="14" customFormat="1" ht="12.75" customHeight="1">
      <c r="A23" s="52"/>
      <c r="B23" s="52"/>
      <c r="C23" s="52"/>
      <c r="D23" s="52"/>
      <c r="E23" s="52"/>
      <c r="F23" s="52"/>
      <c r="G23" s="52"/>
      <c r="H23" s="52"/>
    </row>
    <row r="24" spans="1:8" s="10" customFormat="1" ht="12.75" customHeight="1">
      <c r="A24" s="15"/>
      <c r="B24" s="15"/>
      <c r="C24" s="15"/>
      <c r="D24" s="15"/>
      <c r="E24" s="15"/>
      <c r="F24" s="15"/>
      <c r="G24" s="16"/>
      <c r="H24" s="16"/>
    </row>
    <row r="25" spans="1:8" s="10" customFormat="1" ht="12.75" customHeight="1">
      <c r="A25" s="17"/>
      <c r="B25" s="17"/>
      <c r="C25" s="17"/>
      <c r="D25" s="17"/>
      <c r="E25" s="17"/>
      <c r="F25" s="17"/>
      <c r="G25" s="16"/>
      <c r="H25" s="16"/>
    </row>
    <row r="26" spans="1:8" s="10" customFormat="1" ht="12.75" customHeight="1">
      <c r="A26" s="51"/>
      <c r="B26" s="51"/>
      <c r="C26" s="51"/>
      <c r="D26" s="51"/>
      <c r="E26" s="51"/>
      <c r="F26" s="51"/>
      <c r="G26" s="16"/>
      <c r="H26" s="16"/>
    </row>
    <row r="27" spans="1:8" s="10" customFormat="1" ht="12.75" customHeight="1">
      <c r="A27" s="18"/>
      <c r="B27" s="18"/>
      <c r="C27" s="18"/>
      <c r="D27" s="18"/>
      <c r="E27" s="18"/>
      <c r="F27" s="18"/>
      <c r="G27" s="16"/>
      <c r="H27" s="16"/>
    </row>
    <row r="28" spans="1:8" s="10" customFormat="1" ht="12.75" customHeight="1">
      <c r="A28" s="18"/>
      <c r="B28" s="18"/>
      <c r="C28" s="18"/>
      <c r="D28" s="18"/>
      <c r="E28" s="18"/>
      <c r="F28" s="18"/>
      <c r="G28" s="16"/>
      <c r="H28" s="16"/>
    </row>
    <row r="29" spans="1:8" s="10" customFormat="1" ht="12.75" customHeight="1">
      <c r="A29" s="18"/>
      <c r="B29" s="18"/>
      <c r="C29" s="18"/>
      <c r="D29" s="18"/>
      <c r="E29" s="18"/>
      <c r="F29" s="18"/>
      <c r="G29" s="16"/>
      <c r="H29" s="16"/>
    </row>
    <row r="30" spans="1:8" s="10" customFormat="1" ht="12.75" customHeight="1">
      <c r="A30" s="18"/>
      <c r="B30" s="18"/>
      <c r="C30" s="18"/>
      <c r="D30" s="18"/>
      <c r="E30" s="18"/>
      <c r="F30" s="18"/>
      <c r="G30" s="16"/>
      <c r="H30" s="16"/>
    </row>
    <row r="31" spans="1:8" s="10" customFormat="1" ht="12.75" customHeight="1">
      <c r="A31" s="18"/>
      <c r="B31" s="18"/>
      <c r="C31" s="18"/>
      <c r="D31" s="18"/>
      <c r="E31" s="18"/>
      <c r="F31" s="18"/>
      <c r="G31" s="16"/>
      <c r="H31" s="16"/>
    </row>
    <row r="32" spans="1:8" ht="12.75" customHeight="1">
      <c r="A32" s="19"/>
      <c r="B32" s="20"/>
      <c r="C32" s="20"/>
      <c r="D32" s="20"/>
      <c r="E32" s="20"/>
      <c r="F32" s="20"/>
      <c r="G32" s="19"/>
      <c r="H32" s="19"/>
    </row>
    <row r="33" spans="1:8" ht="12.75" customHeight="1">
      <c r="A33" s="21"/>
      <c r="B33" s="19"/>
      <c r="C33" s="19"/>
      <c r="D33" s="19"/>
      <c r="E33" s="19"/>
      <c r="F33" s="19"/>
      <c r="G33" s="19"/>
      <c r="H33" s="19"/>
    </row>
  </sheetData>
  <sheetProtection/>
  <mergeCells count="20"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  <mergeCell ref="A26:F26"/>
    <mergeCell ref="A23:H23"/>
    <mergeCell ref="A1:Q1"/>
    <mergeCell ref="A3:A6"/>
    <mergeCell ref="B3:I3"/>
    <mergeCell ref="K3:R3"/>
    <mergeCell ref="B4:B6"/>
    <mergeCell ref="C4:C6"/>
    <mergeCell ref="D4:G4"/>
    <mergeCell ref="H4:H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2012-09-26T07:14:45Z</cp:lastPrinted>
  <dcterms:created xsi:type="dcterms:W3CDTF">2007-10-16T09:38:14Z</dcterms:created>
  <dcterms:modified xsi:type="dcterms:W3CDTF">2016-02-12T08:45:21Z</dcterms:modified>
  <cp:category/>
  <cp:version/>
  <cp:contentType/>
  <cp:contentStatus/>
</cp:coreProperties>
</file>